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Costes por departamento" sheetId="2" state="visible" r:id="rId4"/>
    <sheet name="Procesos" sheetId="3" state="visible" r:id="rId5"/>
    <sheet name="Consolidado y adopción" sheetId="4" state="visible" r:id="rId6"/>
    <sheet name="KPI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<sst xmlns="http://schemas.openxmlformats.org/spreadsheetml/2006/main" count="142" uniqueCount="120">
  <si>
    <t xml:space="preserve">Plantilla de mapeo de horas por tarea para calcular el retorno de la IA</t>
  </si>
  <si>
    <t xml:space="preserve">Imanta · hola@imanta.io · www.imanta.io</t>
  </si>
  <si>
    <t xml:space="preserve">Cómo se usa</t>
  </si>
  <si>
    <t xml:space="preserve">1. Rellena la pestaña "Costes por departamento": nº de personas, salario bruto medio anual y horas productivas por persona (1.750 h/año por defecto, ajústalo a tu convenio).</t>
  </si>
  <si>
    <t xml:space="preserve">2. Añade una fila por tarea en la pestaña "Procesos": una fila, una tarea. Mejor una tarea bien descrita que veinte sin detalle.</t>
  </si>
  <si>
    <t xml:space="preserve">3. Revisa la pestaña "Consolidado y adopción": suma automáticamente horas, FTE y capacidad liberada por departamento.</t>
  </si>
  <si>
    <t xml:space="preserve">4. Aplica la curva de adopción (% de uso efectivo por trimestre) para ponderar el primer año y resta los costes del proyecto (licencias, implantación, formación) para obtener el retorno neto.</t>
  </si>
  <si>
    <t xml:space="preserve">5. Fija los KPIs de la pestaña "KPIs" con su valor de partida (mes 0) y su objetivo a 12 meses.</t>
  </si>
  <si>
    <t xml:space="preserve">Código de colores</t>
  </si>
  <si>
    <t xml:space="preserve">Amarillo: Celda que tienes que rellenar o ajustar (incluidos los supuestos).</t>
  </si>
  <si>
    <t xml:space="preserve">Verde claro: Fila de ejemplo. Bórrala antes de añadir tus propias filas.</t>
  </si>
  <si>
    <t xml:space="preserve">Texto azul: Dato de entrada o supuesto editable.</t>
  </si>
  <si>
    <t xml:space="preserve">Texto negro: Fórmula. No la toques salvo que sepas lo que cambias.</t>
  </si>
  <si>
    <t xml:space="preserve">Supuestos declarados en esta plantilla: 1.750 horas productivas/persona/año, 220 días laborables al año (44 semanas de 5 días) y un 30% de carga sobre el salario bruto para pasar a coste de empresa. Los tres son editables: ajústalos a tu convenio y a tu país.</t>
  </si>
  <si>
    <t xml:space="preserve">Departamento</t>
  </si>
  <si>
    <t xml:space="preserve">Nº personas</t>
  </si>
  <si>
    <t xml:space="preserve">Salario bruto medio anual (€)</t>
  </si>
  <si>
    <t xml:space="preserve">Horas productivas/persona/año</t>
  </si>
  <si>
    <t xml:space="preserve">% tiempo en tareas repetitivas (estimado)</t>
  </si>
  <si>
    <t xml:space="preserve">Coste/hora cargado (calc)</t>
  </si>
  <si>
    <t xml:space="preserve">Factor de carga sobre el bruto</t>
  </si>
  <si>
    <t xml:space="preserve">Dirección</t>
  </si>
  <si>
    <t xml:space="preserve">Editable. 1,30 = 30% sobre el bruto para pasar a coste de empresa.</t>
  </si>
  <si>
    <t xml:space="preserve">Marketing</t>
  </si>
  <si>
    <t xml:space="preserve">Ventas</t>
  </si>
  <si>
    <t xml:space="preserve">CRM/Gestión comercial</t>
  </si>
  <si>
    <t xml:space="preserve">Compras</t>
  </si>
  <si>
    <t xml:space="preserve">Administración</t>
  </si>
  <si>
    <t xml:space="preserve">Logística</t>
  </si>
  <si>
    <t xml:space="preserve">Atención al cliente</t>
  </si>
  <si>
    <t xml:space="preserve">RRHH</t>
  </si>
  <si>
    <t xml:space="preserve">IT</t>
  </si>
  <si>
    <t xml:space="preserve">Otros</t>
  </si>
  <si>
    <t xml:space="preserve">Fila de ejemplo: Administración (bórrala o sustitúyela por tus datos reales).</t>
  </si>
  <si>
    <t xml:space="preserve">ID</t>
  </si>
  <si>
    <t xml:space="preserve">Tarea</t>
  </si>
  <si>
    <t xml:space="preserve">Estado</t>
  </si>
  <si>
    <t xml:space="preserve">Descripción</t>
  </si>
  <si>
    <t xml:space="preserve">Frecuencia</t>
  </si>
  <si>
    <t xml:space="preserve">Volumen mensual</t>
  </si>
  <si>
    <t xml:space="preserve">Personas implicadas</t>
  </si>
  <si>
    <t xml:space="preserve">Horas/semana totales del equipo</t>
  </si>
  <si>
    <t xml:space="preserve">Sistema actual</t>
  </si>
  <si>
    <t xml:space="preserve">Tipo de dato</t>
  </si>
  <si>
    <t xml:space="preserve">Tipo de IA</t>
  </si>
  <si>
    <t xml:space="preserve">Solución propuesta</t>
  </si>
  <si>
    <t xml:space="preserve">% de tiempo que absorbe la IA</t>
  </si>
  <si>
    <t xml:space="preserve">Horas liberadas/mes (calc)</t>
  </si>
  <si>
    <t xml:space="preserve">Horas/año (calc)</t>
  </si>
  <si>
    <t xml:space="preserve">Capacidad liberada € (calc)</t>
  </si>
  <si>
    <t xml:space="preserve">Prioridad</t>
  </si>
  <si>
    <t xml:space="preserve">Comentario</t>
  </si>
  <si>
    <t xml:space="preserve">Días laborables/año</t>
  </si>
  <si>
    <t xml:space="preserve">Gestión de pedidos</t>
  </si>
  <si>
    <t xml:space="preserve">actual</t>
  </si>
  <si>
    <t xml:space="preserve">Ejemplo: revisión y confirmación manual de pedidos entrantes.</t>
  </si>
  <si>
    <t xml:space="preserve">Diaria</t>
  </si>
  <si>
    <t xml:space="preserve">ERP</t>
  </si>
  <si>
    <t xml:space="preserve">Texto/documentos</t>
  </si>
  <si>
    <t xml:space="preserve">generativa</t>
  </si>
  <si>
    <t xml:space="preserve">Asistente que valida y confirma pedidos</t>
  </si>
  <si>
    <t xml:space="preserve">Alta</t>
  </si>
  <si>
    <t xml:space="preserve">Fila de ejemplo — bórrala antes de añadir tus tareas.</t>
  </si>
  <si>
    <t xml:space="preserve">Editable: cambia 220 si tu calendario laboral es distinto.</t>
  </si>
  <si>
    <t xml:space="preserve">Semanas laborables/año (calc)</t>
  </si>
  <si>
    <t xml:space="preserve">Nº tareas</t>
  </si>
  <si>
    <t xml:space="preserve">Horas/mes</t>
  </si>
  <si>
    <t xml:space="preserve">Horas/año</t>
  </si>
  <si>
    <t xml:space="preserve">FTE</t>
  </si>
  <si>
    <t xml:space="preserve">Capacidad liberada €</t>
  </si>
  <si>
    <t xml:space="preserve">% sobre coste del departamento</t>
  </si>
  <si>
    <t xml:space="preserve">Total</t>
  </si>
  <si>
    <t xml:space="preserve">Curva de adopción (año 1)</t>
  </si>
  <si>
    <t xml:space="preserve">% de uso efectivo por trimestre, editable. Vacío por defecto: rellénalo con tu previsión real.</t>
  </si>
  <si>
    <t xml:space="preserve">Q1</t>
  </si>
  <si>
    <t xml:space="preserve">Q2</t>
  </si>
  <si>
    <t xml:space="preserve">Q3</t>
  </si>
  <si>
    <t xml:space="preserve">Q4</t>
  </si>
  <si>
    <t xml:space="preserve">Horas ponderadas año 1 (calc)</t>
  </si>
  <si>
    <t xml:space="preserve">Capacidad ponderada año 1 € (calc)</t>
  </si>
  <si>
    <t xml:space="preserve">Costes del proyecto (para el retorno neto)</t>
  </si>
  <si>
    <t xml:space="preserve">Licencias (€/año)</t>
  </si>
  <si>
    <t xml:space="preserve">Implantación (€)</t>
  </si>
  <si>
    <t xml:space="preserve">Formación (€)</t>
  </si>
  <si>
    <t xml:space="preserve">Total costes del proyecto (calc)</t>
  </si>
  <si>
    <t xml:space="preserve">Retorno neto año 1 (calc)</t>
  </si>
  <si>
    <t xml:space="preserve">Categoría</t>
  </si>
  <si>
    <t xml:space="preserve">Indicador</t>
  </si>
  <si>
    <t xml:space="preserve">Valor mes 0</t>
  </si>
  <si>
    <t xml:space="preserve">Objetivo mes 12</t>
  </si>
  <si>
    <t xml:space="preserve">Cómo se mide</t>
  </si>
  <si>
    <t xml:space="preserve">Responsable</t>
  </si>
  <si>
    <t xml:space="preserve">Cuantitativos</t>
  </si>
  <si>
    <t xml:space="preserve">Horas liberadas/año</t>
  </si>
  <si>
    <t xml:space="preserve">Suma de la pestaña Consolidado por periodo.</t>
  </si>
  <si>
    <t xml:space="preserve">FTE liberados</t>
  </si>
  <si>
    <t xml:space="preserve">Horas liberadas ÷ horas productivas/persona/año.</t>
  </si>
  <si>
    <t xml:space="preserve">Tiempo de respuesta</t>
  </si>
  <si>
    <t xml:space="preserve">Medido en el sistema de origen (ticket, pedido, etc.).</t>
  </si>
  <si>
    <t xml:space="preserve">Tasa de error</t>
  </si>
  <si>
    <t xml:space="preserve">Comparando antes/después del despliegue.</t>
  </si>
  <si>
    <t xml:space="preserve">Adopción</t>
  </si>
  <si>
    <t xml:space="preserve">% de uso activo mensual (meta ≥80%)</t>
  </si>
  <si>
    <t xml:space="preserve">Usuarios activos ÷ usuarios con licencia.</t>
  </si>
  <si>
    <t xml:space="preserve">Casos de uso desplegados</t>
  </si>
  <si>
    <t xml:space="preserve">Recuento de tareas en producción.</t>
  </si>
  <si>
    <t xml:space="preserve">Personas de referencia internas (champions)</t>
  </si>
  <si>
    <t xml:space="preserve">Recuento de personas formadas como referentes.</t>
  </si>
  <si>
    <t xml:space="preserve">Tiempo de puesta en marcha</t>
  </si>
  <si>
    <t xml:space="preserve">Días desde el piloto hasta el uso estable.</t>
  </si>
  <si>
    <t xml:space="preserve">Comerciales</t>
  </si>
  <si>
    <t xml:space="preserve">Indicador comercial propio (ej. pedidos atendidos)</t>
  </si>
  <si>
    <t xml:space="preserve">A definir según el proceso liberado.</t>
  </si>
  <si>
    <t xml:space="preserve">Cumplimiento (AI Act)</t>
  </si>
  <si>
    <t xml:space="preserve">Sistemas de IA inventariados y clasificados</t>
  </si>
  <si>
    <t xml:space="preserve">Registro interno de sistemas de IA por nivel de riesgo.</t>
  </si>
  <si>
    <t xml:space="preserve">Estratégicos</t>
  </si>
  <si>
    <t xml:space="preserve">Cuota de una línea de producto (ejemplo editable)</t>
  </si>
  <si>
    <t xml:space="preserve">Dato de negocio ya existente en la empresa.</t>
  </si>
  <si>
    <t xml:space="preserve">Posición media en categorías clave (ejemplo editable)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</si>
</sst>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#,##0&quot; €&quot;"/>
    <numFmt numFmtId="167" formatCode="0%"/>
    <numFmt numFmtId="168" formatCode="#,##0.00&quot; €&quot;"/>
    <numFmt numFmtId="169" formatCode="0.0"/>
    <numFmt numFmtId="170" formatCode="#,##0"/>
    <numFmt numFmtId="171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7.75" hidden="false" customHeight="true" outlineLevel="0" collapsed="false">
      <c r="A5" s="4" t="s">
        <v>3</v>
      </c>
    </row>
    <row r="6" customFormat="false" ht="27.75" hidden="false" customHeight="true" outlineLevel="0" collapsed="false">
      <c r="A6" s="4" t="s">
        <v>4</v>
      </c>
    </row>
    <row r="7" customFormat="false" ht="27.75" hidden="false" customHeight="true" outlineLevel="0" collapsed="false">
      <c r="A7" s="4" t="s">
        <v>5</v>
      </c>
    </row>
    <row r="8" customFormat="false" ht="27.75" hidden="false" customHeight="true" outlineLevel="0" collapsed="false">
      <c r="A8" s="4" t="s">
        <v>6</v>
      </c>
    </row>
    <row r="9" customFormat="false" ht="27.75" hidden="false" customHeight="true" outlineLevel="0" collapsed="false">
      <c r="A9" s="4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7" customFormat="false" ht="42" hidden="false" customHeight="true" outlineLevel="0" collapsed="false">
      <c r="A17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4" min="3" style="0" width="24"/>
    <col collapsed="false" customWidth="true" hidden="false" outlineLevel="0" max="5" min="5" style="0" width="26"/>
    <col collapsed="false" customWidth="true" hidden="false" outlineLevel="0" max="6" min="6" style="0" width="20"/>
  </cols>
  <sheetData>
    <row r="1" customFormat="false" ht="33.75" hidden="false" customHeight="true" outlineLevel="0" collapsed="false">
      <c r="A1" s="6" t="s">
        <v>14</v>
      </c>
      <c r="B1" s="6" t="s">
        <v>15</v>
      </c>
      <c r="C1" s="6" t="s">
        <v>16</v>
      </c>
      <c r="D1" s="6" t="s">
        <v>17</v>
      </c>
      <c r="E1" s="6" t="s">
        <v>18</v>
      </c>
      <c r="F1" s="6" t="s">
        <v>19</v>
      </c>
      <c r="H1" s="3" t="s">
        <v>20</v>
      </c>
      <c r="I1" s="7" t="n">
        <v>1.3</v>
      </c>
    </row>
    <row r="2" customFormat="false" ht="27.75" hidden="false" customHeight="true" outlineLevel="0" collapsed="false">
      <c r="A2" s="8" t="s">
        <v>21</v>
      </c>
      <c r="B2" s="9"/>
      <c r="C2" s="10"/>
      <c r="D2" s="11" t="n">
        <v>1750</v>
      </c>
      <c r="E2" s="12"/>
      <c r="F2" s="13" t="n">
        <f aca="false">IFERROR(C2*$I$1/D2,0)</f>
        <v>0</v>
      </c>
      <c r="H2" s="14" t="s">
        <v>22</v>
      </c>
      <c r="I2" s="14"/>
      <c r="J2" s="14"/>
      <c r="K2" s="14"/>
    </row>
    <row r="3" customFormat="false" ht="15" hidden="false" customHeight="false" outlineLevel="0" collapsed="false">
      <c r="A3" s="8" t="s">
        <v>23</v>
      </c>
      <c r="B3" s="9"/>
      <c r="C3" s="10"/>
      <c r="D3" s="11" t="n">
        <v>1750</v>
      </c>
      <c r="E3" s="12"/>
      <c r="F3" s="13" t="n">
        <f aca="false">IFERROR(C3*$I$1/D3,0)</f>
        <v>0</v>
      </c>
    </row>
    <row r="4" customFormat="false" ht="15" hidden="false" customHeight="false" outlineLevel="0" collapsed="false">
      <c r="A4" s="8" t="s">
        <v>24</v>
      </c>
      <c r="B4" s="9"/>
      <c r="C4" s="10"/>
      <c r="D4" s="11" t="n">
        <v>1750</v>
      </c>
      <c r="E4" s="12"/>
      <c r="F4" s="13" t="n">
        <f aca="false">IFERROR(C4*$I$1/D4,0)</f>
        <v>0</v>
      </c>
    </row>
    <row r="5" customFormat="false" ht="15" hidden="false" customHeight="false" outlineLevel="0" collapsed="false">
      <c r="A5" s="8" t="s">
        <v>25</v>
      </c>
      <c r="B5" s="9"/>
      <c r="C5" s="10"/>
      <c r="D5" s="11" t="n">
        <v>1750</v>
      </c>
      <c r="E5" s="12"/>
      <c r="F5" s="13" t="n">
        <f aca="false">IFERROR(C5*$I$1/D5,0)</f>
        <v>0</v>
      </c>
    </row>
    <row r="6" customFormat="false" ht="15" hidden="false" customHeight="false" outlineLevel="0" collapsed="false">
      <c r="A6" s="8" t="s">
        <v>26</v>
      </c>
      <c r="B6" s="9"/>
      <c r="C6" s="10"/>
      <c r="D6" s="11" t="n">
        <v>1750</v>
      </c>
      <c r="E6" s="12"/>
      <c r="F6" s="13" t="n">
        <f aca="false">IFERROR(C6*$I$1/D6,0)</f>
        <v>0</v>
      </c>
    </row>
    <row r="7" customFormat="false" ht="15" hidden="false" customHeight="false" outlineLevel="0" collapsed="false">
      <c r="A7" s="8" t="s">
        <v>27</v>
      </c>
      <c r="B7" s="15" t="n">
        <v>1</v>
      </c>
      <c r="C7" s="16" t="n">
        <v>40000</v>
      </c>
      <c r="D7" s="15" t="n">
        <v>1750</v>
      </c>
      <c r="E7" s="17" t="n">
        <v>0.4</v>
      </c>
      <c r="F7" s="13" t="n">
        <f aca="false">IFERROR(C7*$I$1/D7,0)</f>
        <v>29.7142857142857</v>
      </c>
    </row>
    <row r="8" customFormat="false" ht="15" hidden="false" customHeight="false" outlineLevel="0" collapsed="false">
      <c r="A8" s="8" t="s">
        <v>28</v>
      </c>
      <c r="B8" s="9"/>
      <c r="C8" s="10"/>
      <c r="D8" s="11" t="n">
        <v>1750</v>
      </c>
      <c r="E8" s="12"/>
      <c r="F8" s="13" t="n">
        <f aca="false">IFERROR(C8*$I$1/D8,0)</f>
        <v>0</v>
      </c>
    </row>
    <row r="9" customFormat="false" ht="15" hidden="false" customHeight="false" outlineLevel="0" collapsed="false">
      <c r="A9" s="8" t="s">
        <v>29</v>
      </c>
      <c r="B9" s="9"/>
      <c r="C9" s="10"/>
      <c r="D9" s="11" t="n">
        <v>1750</v>
      </c>
      <c r="E9" s="12"/>
      <c r="F9" s="13" t="n">
        <f aca="false">IFERROR(C9*$I$1/D9,0)</f>
        <v>0</v>
      </c>
    </row>
    <row r="10" customFormat="false" ht="15" hidden="false" customHeight="false" outlineLevel="0" collapsed="false">
      <c r="A10" s="8" t="s">
        <v>30</v>
      </c>
      <c r="B10" s="9"/>
      <c r="C10" s="10"/>
      <c r="D10" s="11" t="n">
        <v>1750</v>
      </c>
      <c r="E10" s="12"/>
      <c r="F10" s="13" t="n">
        <f aca="false">IFERROR(C10*$I$1/D10,0)</f>
        <v>0</v>
      </c>
    </row>
    <row r="11" customFormat="false" ht="15" hidden="false" customHeight="false" outlineLevel="0" collapsed="false">
      <c r="A11" s="8" t="s">
        <v>31</v>
      </c>
      <c r="B11" s="9"/>
      <c r="C11" s="10"/>
      <c r="D11" s="11" t="n">
        <v>1750</v>
      </c>
      <c r="E11" s="12"/>
      <c r="F11" s="13" t="n">
        <f aca="false">IFERROR(C11*$I$1/D11,0)</f>
        <v>0</v>
      </c>
    </row>
    <row r="12" customFormat="false" ht="15" hidden="false" customHeight="false" outlineLevel="0" collapsed="false">
      <c r="A12" s="8" t="s">
        <v>32</v>
      </c>
      <c r="B12" s="9"/>
      <c r="C12" s="10"/>
      <c r="D12" s="11" t="n">
        <v>1750</v>
      </c>
      <c r="E12" s="12"/>
      <c r="F12" s="13" t="n">
        <f aca="false">IFERROR(C12*$I$1/D12,0)</f>
        <v>0</v>
      </c>
    </row>
    <row r="14" customFormat="false" ht="15" hidden="false" customHeight="false" outlineLevel="0" collapsed="false">
      <c r="A14" s="2" t="s">
        <v>33</v>
      </c>
    </row>
  </sheetData>
  <mergeCells count="1">
    <mergeCell ref="H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8" min="6" style="0" width="12"/>
    <col collapsed="false" customWidth="true" hidden="false" outlineLevel="0" max="12" min="9" style="0" width="14"/>
    <col collapsed="false" customWidth="true" hidden="false" outlineLevel="0" max="13" min="13" style="0" width="24"/>
    <col collapsed="false" customWidth="true" hidden="false" outlineLevel="0" max="14" min="14" style="0" width="12"/>
    <col collapsed="false" customWidth="true" hidden="false" outlineLevel="0" max="15" min="15" style="0" width="14"/>
    <col collapsed="false" customWidth="true" hidden="false" outlineLevel="0" max="16" min="16" style="0" width="12"/>
    <col collapsed="false" customWidth="true" hidden="false" outlineLevel="0" max="17" min="17" style="0" width="16"/>
    <col collapsed="false" customWidth="true" hidden="false" outlineLevel="0" max="18" min="18" style="0" width="10"/>
    <col collapsed="false" customWidth="true" hidden="false" outlineLevel="0" max="19" min="19" style="0" width="26"/>
  </cols>
  <sheetData>
    <row r="1" customFormat="false" ht="48" hidden="false" customHeight="true" outlineLevel="0" collapsed="false">
      <c r="A1" s="6" t="s">
        <v>34</v>
      </c>
      <c r="B1" s="6" t="s">
        <v>14</v>
      </c>
      <c r="C1" s="6" t="s">
        <v>35</v>
      </c>
      <c r="D1" s="6" t="s">
        <v>36</v>
      </c>
      <c r="E1" s="6" t="s">
        <v>37</v>
      </c>
      <c r="F1" s="6" t="s">
        <v>38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48</v>
      </c>
      <c r="Q1" s="6" t="s">
        <v>49</v>
      </c>
      <c r="R1" s="6" t="s">
        <v>50</v>
      </c>
      <c r="S1" s="6" t="s">
        <v>51</v>
      </c>
      <c r="U1" s="3" t="s">
        <v>52</v>
      </c>
      <c r="V1" s="18" t="n">
        <v>220</v>
      </c>
    </row>
    <row r="2" customFormat="false" ht="15" hidden="false" customHeight="false" outlineLevel="0" collapsed="false">
      <c r="A2" s="19" t="n">
        <v>1</v>
      </c>
      <c r="B2" s="15" t="s">
        <v>27</v>
      </c>
      <c r="C2" s="15" t="s">
        <v>53</v>
      </c>
      <c r="D2" s="15" t="s">
        <v>54</v>
      </c>
      <c r="E2" s="15" t="s">
        <v>55</v>
      </c>
      <c r="F2" s="15" t="s">
        <v>56</v>
      </c>
      <c r="G2" s="15" t="n">
        <v>80</v>
      </c>
      <c r="H2" s="15" t="n">
        <v>1</v>
      </c>
      <c r="I2" s="15" t="n">
        <v>15</v>
      </c>
      <c r="J2" s="15" t="s">
        <v>57</v>
      </c>
      <c r="K2" s="15" t="s">
        <v>58</v>
      </c>
      <c r="L2" s="15" t="s">
        <v>59</v>
      </c>
      <c r="M2" s="15" t="s">
        <v>60</v>
      </c>
      <c r="N2" s="17" t="n">
        <v>1</v>
      </c>
      <c r="O2" s="20" t="n">
        <f aca="false">IFERROR(P2/12,0)</f>
        <v>55</v>
      </c>
      <c r="P2" s="20" t="n">
        <f aca="false">IFERROR(I2*N2*$V$3,0)</f>
        <v>660</v>
      </c>
      <c r="Q2" s="13" t="n">
        <f aca="false">IFERROR(P2*INDEX('Costes por departamento'!$F$2:$F$12,MATCH(B2,'Costes por departamento'!$A$2:$A$12,0)),0)</f>
        <v>19611.4285714286</v>
      </c>
      <c r="R2" s="15" t="s">
        <v>61</v>
      </c>
      <c r="S2" s="15" t="s">
        <v>62</v>
      </c>
      <c r="U2" s="14" t="s">
        <v>63</v>
      </c>
      <c r="V2" s="14"/>
      <c r="W2" s="14"/>
      <c r="X2" s="14"/>
    </row>
    <row r="3" customFormat="false" ht="15" hidden="false" customHeight="false" outlineLevel="0" collapsed="false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0" t="n">
        <f aca="false">IFERROR(P3/12,0)</f>
        <v>0</v>
      </c>
      <c r="P3" s="20" t="n">
        <f aca="false">IFERROR(I3*N3*$V$3,0)</f>
        <v>0</v>
      </c>
      <c r="Q3" s="13" t="n">
        <f aca="false">IFERROR(P3*INDEX('Costes por departamento'!$F$2:$F$12,MATCH(B3,'Costes por departamento'!$A$2:$A$12,0)),0)</f>
        <v>0</v>
      </c>
      <c r="R3" s="21"/>
      <c r="S3" s="21"/>
      <c r="U3" s="3" t="s">
        <v>64</v>
      </c>
      <c r="V3" s="22" t="n">
        <f aca="false">V1/5</f>
        <v>44</v>
      </c>
    </row>
    <row r="4" customFormat="false" ht="15" hidden="false" customHeight="false" outlineLevel="0" collapsed="false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0" t="n">
        <f aca="false">IFERROR(P4/12,0)</f>
        <v>0</v>
      </c>
      <c r="P4" s="20" t="n">
        <f aca="false">IFERROR(I4*N4*$V$3,0)</f>
        <v>0</v>
      </c>
      <c r="Q4" s="13" t="n">
        <f aca="false">IFERROR(P4*INDEX('Costes por departamento'!$F$2:$F$12,MATCH(B4,'Costes por departamento'!$A$2:$A$12,0)),0)</f>
        <v>0</v>
      </c>
      <c r="R4" s="21"/>
      <c r="S4" s="21"/>
    </row>
    <row r="5" customFormat="false" ht="15" hidden="false" customHeight="false" outlineLevel="0" collapsed="false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0" t="n">
        <f aca="false">IFERROR(P5/12,0)</f>
        <v>0</v>
      </c>
      <c r="P5" s="20" t="n">
        <f aca="false">IFERROR(I5*N5*$V$3,0)</f>
        <v>0</v>
      </c>
      <c r="Q5" s="13" t="n">
        <f aca="false">IFERROR(P5*INDEX('Costes por departamento'!$F$2:$F$12,MATCH(B5,'Costes por departamento'!$A$2:$A$12,0)),0)</f>
        <v>0</v>
      </c>
      <c r="R5" s="21"/>
      <c r="S5" s="21"/>
    </row>
    <row r="6" customFormat="false" ht="15" hidden="false" customHeight="false" outlineLevel="0" collapsed="false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0" t="n">
        <f aca="false">IFERROR(P6/12,0)</f>
        <v>0</v>
      </c>
      <c r="P6" s="20" t="n">
        <f aca="false">IFERROR(I6*N6*$V$3,0)</f>
        <v>0</v>
      </c>
      <c r="Q6" s="13" t="n">
        <f aca="false">IFERROR(P6*INDEX('Costes por departamento'!$F$2:$F$12,MATCH(B6,'Costes por departamento'!$A$2:$A$12,0)),0)</f>
        <v>0</v>
      </c>
      <c r="R6" s="21"/>
      <c r="S6" s="21"/>
    </row>
    <row r="7" customFormat="false" ht="15" hidden="false" customHeight="false" outlineLevel="0" collapsed="false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0" t="n">
        <f aca="false">IFERROR(P7/12,0)</f>
        <v>0</v>
      </c>
      <c r="P7" s="20" t="n">
        <f aca="false">IFERROR(I7*N7*$V$3,0)</f>
        <v>0</v>
      </c>
      <c r="Q7" s="13" t="n">
        <f aca="false">IFERROR(P7*INDEX('Costes por departamento'!$F$2:$F$12,MATCH(B7,'Costes por departamento'!$A$2:$A$12,0)),0)</f>
        <v>0</v>
      </c>
      <c r="R7" s="21"/>
      <c r="S7" s="21"/>
    </row>
    <row r="8" customFormat="false" ht="15" hidden="false" customHeight="false" outlineLevel="0" collapsed="false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0" t="n">
        <f aca="false">IFERROR(P8/12,0)</f>
        <v>0</v>
      </c>
      <c r="P8" s="20" t="n">
        <f aca="false">IFERROR(I8*N8*$V$3,0)</f>
        <v>0</v>
      </c>
      <c r="Q8" s="13" t="n">
        <f aca="false">IFERROR(P8*INDEX('Costes por departamento'!$F$2:$F$12,MATCH(B8,'Costes por departamento'!$A$2:$A$12,0)),0)</f>
        <v>0</v>
      </c>
      <c r="R8" s="21"/>
      <c r="S8" s="21"/>
    </row>
    <row r="9" customFormat="false" ht="15" hidden="false" customHeight="false" outlineLevel="0" collapsed="false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0" t="n">
        <f aca="false">IFERROR(P9/12,0)</f>
        <v>0</v>
      </c>
      <c r="P9" s="20" t="n">
        <f aca="false">IFERROR(I9*N9*$V$3,0)</f>
        <v>0</v>
      </c>
      <c r="Q9" s="13" t="n">
        <f aca="false">IFERROR(P9*INDEX('Costes por departamento'!$F$2:$F$12,MATCH(B9,'Costes por departamento'!$A$2:$A$12,0)),0)</f>
        <v>0</v>
      </c>
      <c r="R9" s="21"/>
      <c r="S9" s="21"/>
    </row>
    <row r="10" customFormat="false" ht="15" hidden="false" customHeight="false" outlineLevel="0" collapsed="false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0" t="n">
        <f aca="false">IFERROR(P10/12,0)</f>
        <v>0</v>
      </c>
      <c r="P10" s="20" t="n">
        <f aca="false">IFERROR(I10*N10*$V$3,0)</f>
        <v>0</v>
      </c>
      <c r="Q10" s="13" t="n">
        <f aca="false">IFERROR(P10*INDEX('Costes por departamento'!$F$2:$F$12,MATCH(B10,'Costes por departamento'!$A$2:$A$12,0)),0)</f>
        <v>0</v>
      </c>
      <c r="R10" s="21"/>
      <c r="S10" s="21"/>
    </row>
    <row r="11" customFormat="false" ht="15" hidden="false" customHeight="false" outlineLevel="0" collapsed="false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0" t="n">
        <f aca="false">IFERROR(P11/12,0)</f>
        <v>0</v>
      </c>
      <c r="P11" s="20" t="n">
        <f aca="false">IFERROR(I11*N11*$V$3,0)</f>
        <v>0</v>
      </c>
      <c r="Q11" s="13" t="n">
        <f aca="false">IFERROR(P11*INDEX('Costes por departamento'!$F$2:$F$12,MATCH(B11,'Costes por departamento'!$A$2:$A$12,0)),0)</f>
        <v>0</v>
      </c>
      <c r="R11" s="21"/>
      <c r="S11" s="21"/>
    </row>
    <row r="12" customFormat="false" ht="15" hidden="false" customHeight="false" outlineLevel="0" collapsed="false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0" t="n">
        <f aca="false">IFERROR(P12/12,0)</f>
        <v>0</v>
      </c>
      <c r="P12" s="20" t="n">
        <f aca="false">IFERROR(I12*N12*$V$3,0)</f>
        <v>0</v>
      </c>
      <c r="Q12" s="13" t="n">
        <f aca="false">IFERROR(P12*INDEX('Costes por departamento'!$F$2:$F$12,MATCH(B12,'Costes por departamento'!$A$2:$A$12,0)),0)</f>
        <v>0</v>
      </c>
      <c r="R12" s="21"/>
      <c r="S12" s="21"/>
    </row>
    <row r="13" customFormat="false" ht="15" hidden="false" customHeight="false" outlineLevel="0" collapsed="false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0" t="n">
        <f aca="false">IFERROR(P13/12,0)</f>
        <v>0</v>
      </c>
      <c r="P13" s="20" t="n">
        <f aca="false">IFERROR(I13*N13*$V$3,0)</f>
        <v>0</v>
      </c>
      <c r="Q13" s="13" t="n">
        <f aca="false">IFERROR(P13*INDEX('Costes por departamento'!$F$2:$F$12,MATCH(B13,'Costes por departamento'!$A$2:$A$12,0)),0)</f>
        <v>0</v>
      </c>
      <c r="R13" s="21"/>
      <c r="S13" s="21"/>
    </row>
    <row r="14" customFormat="false" ht="15" hidden="false" customHeight="false" outlineLevel="0" collapsed="false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0" t="n">
        <f aca="false">IFERROR(P14/12,0)</f>
        <v>0</v>
      </c>
      <c r="P14" s="20" t="n">
        <f aca="false">IFERROR(I14*N14*$V$3,0)</f>
        <v>0</v>
      </c>
      <c r="Q14" s="13" t="n">
        <f aca="false">IFERROR(P14*INDEX('Costes por departamento'!$F$2:$F$12,MATCH(B14,'Costes por departamento'!$A$2:$A$12,0)),0)</f>
        <v>0</v>
      </c>
      <c r="R14" s="21"/>
      <c r="S14" s="21"/>
    </row>
    <row r="15" customFormat="false" ht="15" hidden="false" customHeight="false" outlineLevel="0" collapsed="false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0" t="n">
        <f aca="false">IFERROR(P15/12,0)</f>
        <v>0</v>
      </c>
      <c r="P15" s="20" t="n">
        <f aca="false">IFERROR(I15*N15*$V$3,0)</f>
        <v>0</v>
      </c>
      <c r="Q15" s="13" t="n">
        <f aca="false">IFERROR(P15*INDEX('Costes por departamento'!$F$2:$F$12,MATCH(B15,'Costes por departamento'!$A$2:$A$12,0)),0)</f>
        <v>0</v>
      </c>
      <c r="R15" s="21"/>
      <c r="S15" s="21"/>
    </row>
    <row r="16" customFormat="false" ht="15" hidden="false" customHeight="false" outlineLevel="0" collapsed="false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0" t="n">
        <f aca="false">IFERROR(P16/12,0)</f>
        <v>0</v>
      </c>
      <c r="P16" s="20" t="n">
        <f aca="false">IFERROR(I16*N16*$V$3,0)</f>
        <v>0</v>
      </c>
      <c r="Q16" s="13" t="n">
        <f aca="false">IFERROR(P16*INDEX('Costes por departamento'!$F$2:$F$12,MATCH(B16,'Costes por departamento'!$A$2:$A$12,0)),0)</f>
        <v>0</v>
      </c>
      <c r="R16" s="21"/>
      <c r="S16" s="21"/>
    </row>
    <row r="17" customFormat="false" ht="15" hidden="false" customHeight="false" outlineLevel="0" collapsed="false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0" t="n">
        <f aca="false">IFERROR(P17/12,0)</f>
        <v>0</v>
      </c>
      <c r="P17" s="20" t="n">
        <f aca="false">IFERROR(I17*N17*$V$3,0)</f>
        <v>0</v>
      </c>
      <c r="Q17" s="13" t="n">
        <f aca="false">IFERROR(P17*INDEX('Costes por departamento'!$F$2:$F$12,MATCH(B17,'Costes por departamento'!$A$2:$A$12,0)),0)</f>
        <v>0</v>
      </c>
      <c r="R17" s="21"/>
      <c r="S17" s="21"/>
    </row>
    <row r="18" customFormat="false" ht="15" hidden="false" customHeight="false" outlineLevel="0" collapsed="false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0" t="n">
        <f aca="false">IFERROR(P18/12,0)</f>
        <v>0</v>
      </c>
      <c r="P18" s="20" t="n">
        <f aca="false">IFERROR(I18*N18*$V$3,0)</f>
        <v>0</v>
      </c>
      <c r="Q18" s="13" t="n">
        <f aca="false">IFERROR(P18*INDEX('Costes por departamento'!$F$2:$F$12,MATCH(B18,'Costes por departamento'!$A$2:$A$12,0)),0)</f>
        <v>0</v>
      </c>
      <c r="R18" s="21"/>
      <c r="S18" s="21"/>
    </row>
    <row r="19" customFormat="false" ht="15" hidden="false" customHeight="false" outlineLevel="0" collapsed="false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0" t="n">
        <f aca="false">IFERROR(P19/12,0)</f>
        <v>0</v>
      </c>
      <c r="P19" s="20" t="n">
        <f aca="false">IFERROR(I19*N19*$V$3,0)</f>
        <v>0</v>
      </c>
      <c r="Q19" s="13" t="n">
        <f aca="false">IFERROR(P19*INDEX('Costes por departamento'!$F$2:$F$12,MATCH(B19,'Costes por departamento'!$A$2:$A$12,0)),0)</f>
        <v>0</v>
      </c>
      <c r="R19" s="21"/>
      <c r="S19" s="21"/>
    </row>
    <row r="20" customFormat="false" ht="15" hidden="false" customHeight="false" outlineLevel="0" collapsed="false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0" t="n">
        <f aca="false">IFERROR(P20/12,0)</f>
        <v>0</v>
      </c>
      <c r="P20" s="20" t="n">
        <f aca="false">IFERROR(I20*N20*$V$3,0)</f>
        <v>0</v>
      </c>
      <c r="Q20" s="13" t="n">
        <f aca="false">IFERROR(P20*INDEX('Costes por departamento'!$F$2:$F$12,MATCH(B20,'Costes por departamento'!$A$2:$A$12,0)),0)</f>
        <v>0</v>
      </c>
      <c r="R20" s="21"/>
      <c r="S20" s="21"/>
    </row>
    <row r="21" customFormat="false" ht="15" hidden="false" customHeight="false" outlineLevel="0" collapsed="false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0" t="n">
        <f aca="false">IFERROR(P21/12,0)</f>
        <v>0</v>
      </c>
      <c r="P21" s="20" t="n">
        <f aca="false">IFERROR(I21*N21*$V$3,0)</f>
        <v>0</v>
      </c>
      <c r="Q21" s="13" t="n">
        <f aca="false">IFERROR(P21*INDEX('Costes por departamento'!$F$2:$F$12,MATCH(B21,'Costes por departamento'!$A$2:$A$12,0)),0)</f>
        <v>0</v>
      </c>
      <c r="R21" s="21"/>
      <c r="S21" s="21"/>
    </row>
    <row r="22" customFormat="false" ht="15" hidden="false" customHeight="false" outlineLevel="0" collapsed="false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0" t="n">
        <f aca="false">IFERROR(P22/12,0)</f>
        <v>0</v>
      </c>
      <c r="P22" s="20" t="n">
        <f aca="false">IFERROR(I22*N22*$V$3,0)</f>
        <v>0</v>
      </c>
      <c r="Q22" s="13" t="n">
        <f aca="false">IFERROR(P22*INDEX('Costes por departamento'!$F$2:$F$12,MATCH(B22,'Costes por departamento'!$A$2:$A$12,0)),0)</f>
        <v>0</v>
      </c>
      <c r="R22" s="21"/>
      <c r="S22" s="21"/>
    </row>
    <row r="23" customFormat="false" ht="15" hidden="false" customHeight="false" outlineLevel="0" collapsed="false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0" t="n">
        <f aca="false">IFERROR(P23/12,0)</f>
        <v>0</v>
      </c>
      <c r="P23" s="20" t="n">
        <f aca="false">IFERROR(I23*N23*$V$3,0)</f>
        <v>0</v>
      </c>
      <c r="Q23" s="13" t="n">
        <f aca="false">IFERROR(P23*INDEX('Costes por departamento'!$F$2:$F$12,MATCH(B23,'Costes por departamento'!$A$2:$A$12,0)),0)</f>
        <v>0</v>
      </c>
      <c r="R23" s="21"/>
      <c r="S23" s="21"/>
    </row>
    <row r="24" customFormat="false" ht="15" hidden="false" customHeight="false" outlineLevel="0" collapsed="false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0" t="n">
        <f aca="false">IFERROR(P24/12,0)</f>
        <v>0</v>
      </c>
      <c r="P24" s="20" t="n">
        <f aca="false">IFERROR(I24*N24*$V$3,0)</f>
        <v>0</v>
      </c>
      <c r="Q24" s="13" t="n">
        <f aca="false">IFERROR(P24*INDEX('Costes por departamento'!$F$2:$F$12,MATCH(B24,'Costes por departamento'!$A$2:$A$12,0)),0)</f>
        <v>0</v>
      </c>
      <c r="R24" s="21"/>
      <c r="S24" s="21"/>
    </row>
    <row r="25" customFormat="false" ht="15" hidden="false" customHeight="false" outlineLevel="0" collapsed="false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0" t="n">
        <f aca="false">IFERROR(P25/12,0)</f>
        <v>0</v>
      </c>
      <c r="P25" s="20" t="n">
        <f aca="false">IFERROR(I25*N25*$V$3,0)</f>
        <v>0</v>
      </c>
      <c r="Q25" s="13" t="n">
        <f aca="false">IFERROR(P25*INDEX('Costes por departamento'!$F$2:$F$12,MATCH(B25,'Costes por departamento'!$A$2:$A$12,0)),0)</f>
        <v>0</v>
      </c>
      <c r="R25" s="21"/>
      <c r="S25" s="21"/>
    </row>
    <row r="26" customFormat="false" ht="15" hidden="false" customHeight="false" outlineLevel="0" collapsed="false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0" t="n">
        <f aca="false">IFERROR(P26/12,0)</f>
        <v>0</v>
      </c>
      <c r="P26" s="20" t="n">
        <f aca="false">IFERROR(I26*N26*$V$3,0)</f>
        <v>0</v>
      </c>
      <c r="Q26" s="13" t="n">
        <f aca="false">IFERROR(P26*INDEX('Costes por departamento'!$F$2:$F$12,MATCH(B26,'Costes por departamento'!$A$2:$A$12,0)),0)</f>
        <v>0</v>
      </c>
      <c r="R26" s="21"/>
      <c r="S26" s="21"/>
    </row>
    <row r="27" customFormat="false" ht="15" hidden="false" customHeight="false" outlineLevel="0" collapsed="false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0" t="n">
        <f aca="false">IFERROR(P27/12,0)</f>
        <v>0</v>
      </c>
      <c r="P27" s="20" t="n">
        <f aca="false">IFERROR(I27*N27*$V$3,0)</f>
        <v>0</v>
      </c>
      <c r="Q27" s="13" t="n">
        <f aca="false">IFERROR(P27*INDEX('Costes por departamento'!$F$2:$F$12,MATCH(B27,'Costes por departamento'!$A$2:$A$12,0)),0)</f>
        <v>0</v>
      </c>
      <c r="R27" s="21"/>
      <c r="S27" s="21"/>
    </row>
    <row r="28" customFormat="false" ht="15" hidden="false" customHeight="false" outlineLevel="0" collapsed="false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0" t="n">
        <f aca="false">IFERROR(P28/12,0)</f>
        <v>0</v>
      </c>
      <c r="P28" s="20" t="n">
        <f aca="false">IFERROR(I28*N28*$V$3,0)</f>
        <v>0</v>
      </c>
      <c r="Q28" s="13" t="n">
        <f aca="false">IFERROR(P28*INDEX('Costes por departamento'!$F$2:$F$12,MATCH(B28,'Costes por departamento'!$A$2:$A$12,0)),0)</f>
        <v>0</v>
      </c>
      <c r="R28" s="21"/>
      <c r="S28" s="21"/>
    </row>
    <row r="29" customFormat="false" ht="15" hidden="false" customHeight="false" outlineLevel="0" collapsed="false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0" t="n">
        <f aca="false">IFERROR(P29/12,0)</f>
        <v>0</v>
      </c>
      <c r="P29" s="20" t="n">
        <f aca="false">IFERROR(I29*N29*$V$3,0)</f>
        <v>0</v>
      </c>
      <c r="Q29" s="13" t="n">
        <f aca="false">IFERROR(P29*INDEX('Costes por departamento'!$F$2:$F$12,MATCH(B29,'Costes por departamento'!$A$2:$A$12,0)),0)</f>
        <v>0</v>
      </c>
      <c r="R29" s="21"/>
      <c r="S29" s="21"/>
    </row>
    <row r="30" customFormat="false" ht="15" hidden="false" customHeight="false" outlineLevel="0" collapsed="false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0" t="n">
        <f aca="false">IFERROR(P30/12,0)</f>
        <v>0</v>
      </c>
      <c r="P30" s="20" t="n">
        <f aca="false">IFERROR(I30*N30*$V$3,0)</f>
        <v>0</v>
      </c>
      <c r="Q30" s="13" t="n">
        <f aca="false">IFERROR(P30*INDEX('Costes por departamento'!$F$2:$F$12,MATCH(B30,'Costes por departamento'!$A$2:$A$12,0)),0)</f>
        <v>0</v>
      </c>
      <c r="R30" s="21"/>
      <c r="S30" s="21"/>
    </row>
    <row r="31" customFormat="false" ht="15" hidden="false" customHeight="false" outlineLevel="0" collapsed="false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0" t="n">
        <f aca="false">IFERROR(P31/12,0)</f>
        <v>0</v>
      </c>
      <c r="P31" s="20" t="n">
        <f aca="false">IFERROR(I31*N31*$V$3,0)</f>
        <v>0</v>
      </c>
      <c r="Q31" s="13" t="n">
        <f aca="false">IFERROR(P31*INDEX('Costes por departamento'!$F$2:$F$12,MATCH(B31,'Costes por departamento'!$A$2:$A$12,0)),0)</f>
        <v>0</v>
      </c>
      <c r="R31" s="21"/>
      <c r="S31" s="21"/>
    </row>
    <row r="32" customFormat="false" ht="15" hidden="false" customHeight="false" outlineLevel="0" collapsed="false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0" t="n">
        <f aca="false">IFERROR(P32/12,0)</f>
        <v>0</v>
      </c>
      <c r="P32" s="20" t="n">
        <f aca="false">IFERROR(I32*N32*$V$3,0)</f>
        <v>0</v>
      </c>
      <c r="Q32" s="13" t="n">
        <f aca="false">IFERROR(P32*INDEX('Costes por departamento'!$F$2:$F$12,MATCH(B32,'Costes por departamento'!$A$2:$A$12,0)),0)</f>
        <v>0</v>
      </c>
      <c r="R32" s="21"/>
      <c r="S32" s="21"/>
    </row>
    <row r="33" customFormat="false" ht="15" hidden="false" customHeight="false" outlineLevel="0" collapsed="false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0" t="n">
        <f aca="false">IFERROR(P33/12,0)</f>
        <v>0</v>
      </c>
      <c r="P33" s="20" t="n">
        <f aca="false">IFERROR(I33*N33*$V$3,0)</f>
        <v>0</v>
      </c>
      <c r="Q33" s="13" t="n">
        <f aca="false">IFERROR(P33*INDEX('Costes por departamento'!$F$2:$F$12,MATCH(B33,'Costes por departamento'!$A$2:$A$12,0)),0)</f>
        <v>0</v>
      </c>
      <c r="R33" s="21"/>
      <c r="S33" s="21"/>
    </row>
    <row r="34" customFormat="false" ht="15" hidden="false" customHeight="false" outlineLevel="0" collapsed="false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0" t="n">
        <f aca="false">IFERROR(P34/12,0)</f>
        <v>0</v>
      </c>
      <c r="P34" s="20" t="n">
        <f aca="false">IFERROR(I34*N34*$V$3,0)</f>
        <v>0</v>
      </c>
      <c r="Q34" s="13" t="n">
        <f aca="false">IFERROR(P34*INDEX('Costes por departamento'!$F$2:$F$12,MATCH(B34,'Costes por departamento'!$A$2:$A$12,0)),0)</f>
        <v>0</v>
      </c>
      <c r="R34" s="21"/>
      <c r="S34" s="21"/>
    </row>
    <row r="35" customFormat="false" ht="15" hidden="false" customHeight="false" outlineLevel="0" collapsed="false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0" t="n">
        <f aca="false">IFERROR(P35/12,0)</f>
        <v>0</v>
      </c>
      <c r="P35" s="20" t="n">
        <f aca="false">IFERROR(I35*N35*$V$3,0)</f>
        <v>0</v>
      </c>
      <c r="Q35" s="13" t="n">
        <f aca="false">IFERROR(P35*INDEX('Costes por departamento'!$F$2:$F$12,MATCH(B35,'Costes por departamento'!$A$2:$A$12,0)),0)</f>
        <v>0</v>
      </c>
      <c r="R35" s="21"/>
      <c r="S35" s="21"/>
    </row>
    <row r="36" customFormat="false" ht="15" hidden="false" customHeight="false" outlineLevel="0" collapsed="false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0" t="n">
        <f aca="false">IFERROR(P36/12,0)</f>
        <v>0</v>
      </c>
      <c r="P36" s="20" t="n">
        <f aca="false">IFERROR(I36*N36*$V$3,0)</f>
        <v>0</v>
      </c>
      <c r="Q36" s="13" t="n">
        <f aca="false">IFERROR(P36*INDEX('Costes por departamento'!$F$2:$F$12,MATCH(B36,'Costes por departamento'!$A$2:$A$12,0)),0)</f>
        <v>0</v>
      </c>
      <c r="R36" s="21"/>
      <c r="S36" s="21"/>
    </row>
    <row r="37" customFormat="false" ht="15" hidden="false" customHeight="false" outlineLevel="0" collapsed="false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0" t="n">
        <f aca="false">IFERROR(P37/12,0)</f>
        <v>0</v>
      </c>
      <c r="P37" s="20" t="n">
        <f aca="false">IFERROR(I37*N37*$V$3,0)</f>
        <v>0</v>
      </c>
      <c r="Q37" s="13" t="n">
        <f aca="false">IFERROR(P37*INDEX('Costes por departamento'!$F$2:$F$12,MATCH(B37,'Costes por departamento'!$A$2:$A$12,0)),0)</f>
        <v>0</v>
      </c>
      <c r="R37" s="21"/>
      <c r="S37" s="21"/>
    </row>
    <row r="38" customFormat="false" ht="15" hidden="false" customHeight="false" outlineLevel="0" collapsed="false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0" t="n">
        <f aca="false">IFERROR(P38/12,0)</f>
        <v>0</v>
      </c>
      <c r="P38" s="20" t="n">
        <f aca="false">IFERROR(I38*N38*$V$3,0)</f>
        <v>0</v>
      </c>
      <c r="Q38" s="13" t="n">
        <f aca="false">IFERROR(P38*INDEX('Costes por departamento'!$F$2:$F$12,MATCH(B38,'Costes por departamento'!$A$2:$A$12,0)),0)</f>
        <v>0</v>
      </c>
      <c r="R38" s="21"/>
      <c r="S38" s="21"/>
    </row>
    <row r="39" customFormat="false" ht="15" hidden="false" customHeight="false" outlineLevel="0" collapsed="false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0" t="n">
        <f aca="false">IFERROR(P39/12,0)</f>
        <v>0</v>
      </c>
      <c r="P39" s="20" t="n">
        <f aca="false">IFERROR(I39*N39*$V$3,0)</f>
        <v>0</v>
      </c>
      <c r="Q39" s="13" t="n">
        <f aca="false">IFERROR(P39*INDEX('Costes por departamento'!$F$2:$F$12,MATCH(B39,'Costes por departamento'!$A$2:$A$12,0)),0)</f>
        <v>0</v>
      </c>
      <c r="R39" s="21"/>
      <c r="S39" s="21"/>
    </row>
    <row r="40" customFormat="false" ht="15" hidden="false" customHeight="false" outlineLevel="0" collapsed="false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0" t="n">
        <f aca="false">IFERROR(P40/12,0)</f>
        <v>0</v>
      </c>
      <c r="P40" s="20" t="n">
        <f aca="false">IFERROR(I40*N40*$V$3,0)</f>
        <v>0</v>
      </c>
      <c r="Q40" s="13" t="n">
        <f aca="false">IFERROR(P40*INDEX('Costes por departamento'!$F$2:$F$12,MATCH(B40,'Costes por departamento'!$A$2:$A$12,0)),0)</f>
        <v>0</v>
      </c>
      <c r="R40" s="21"/>
      <c r="S40" s="21"/>
    </row>
    <row r="41" customFormat="false" ht="15" hidden="false" customHeight="false" outlineLevel="0" collapsed="false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0" t="n">
        <f aca="false">IFERROR(P41/12,0)</f>
        <v>0</v>
      </c>
      <c r="P41" s="20" t="n">
        <f aca="false">IFERROR(I41*N41*$V$3,0)</f>
        <v>0</v>
      </c>
      <c r="Q41" s="13" t="n">
        <f aca="false">IFERROR(P41*INDEX('Costes por departamento'!$F$2:$F$12,MATCH(B41,'Costes por departamento'!$A$2:$A$12,0)),0)</f>
        <v>0</v>
      </c>
      <c r="R41" s="21"/>
      <c r="S41" s="21"/>
    </row>
    <row r="42" customFormat="false" ht="15" hidden="false" customHeight="false" outlineLevel="0" collapsed="false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0" t="n">
        <f aca="false">IFERROR(P42/12,0)</f>
        <v>0</v>
      </c>
      <c r="P42" s="20" t="n">
        <f aca="false">IFERROR(I42*N42*$V$3,0)</f>
        <v>0</v>
      </c>
      <c r="Q42" s="13" t="n">
        <f aca="false">IFERROR(P42*INDEX('Costes por departamento'!$F$2:$F$12,MATCH(B42,'Costes por departamento'!$A$2:$A$12,0)),0)</f>
        <v>0</v>
      </c>
      <c r="R42" s="21"/>
      <c r="S42" s="21"/>
    </row>
    <row r="43" customFormat="false" ht="15" hidden="false" customHeight="false" outlineLevel="0" collapsed="false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0" t="n">
        <f aca="false">IFERROR(P43/12,0)</f>
        <v>0</v>
      </c>
      <c r="P43" s="20" t="n">
        <f aca="false">IFERROR(I43*N43*$V$3,0)</f>
        <v>0</v>
      </c>
      <c r="Q43" s="13" t="n">
        <f aca="false">IFERROR(P43*INDEX('Costes por departamento'!$F$2:$F$12,MATCH(B43,'Costes por departamento'!$A$2:$A$12,0)),0)</f>
        <v>0</v>
      </c>
      <c r="R43" s="21"/>
      <c r="S43" s="21"/>
    </row>
    <row r="44" customFormat="false" ht="15" hidden="false" customHeight="false" outlineLevel="0" collapsed="false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 t="n">
        <f aca="false">IFERROR(P44/12,0)</f>
        <v>0</v>
      </c>
      <c r="P44" s="20" t="n">
        <f aca="false">IFERROR(I44*N44*$V$3,0)</f>
        <v>0</v>
      </c>
      <c r="Q44" s="13" t="n">
        <f aca="false">IFERROR(P44*INDEX('Costes por departamento'!$F$2:$F$12,MATCH(B44,'Costes por departamento'!$A$2:$A$12,0)),0)</f>
        <v>0</v>
      </c>
      <c r="R44" s="21"/>
      <c r="S44" s="21"/>
    </row>
    <row r="45" customFormat="false" ht="15" hidden="false" customHeight="false" outlineLevel="0" collapsed="false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 t="n">
        <f aca="false">IFERROR(P45/12,0)</f>
        <v>0</v>
      </c>
      <c r="P45" s="20" t="n">
        <f aca="false">IFERROR(I45*N45*$V$3,0)</f>
        <v>0</v>
      </c>
      <c r="Q45" s="13" t="n">
        <f aca="false">IFERROR(P45*INDEX('Costes por departamento'!$F$2:$F$12,MATCH(B45,'Costes por departamento'!$A$2:$A$12,0)),0)</f>
        <v>0</v>
      </c>
      <c r="R45" s="21"/>
      <c r="S45" s="21"/>
    </row>
    <row r="46" customFormat="false" ht="15" hidden="false" customHeight="false" outlineLevel="0" collapsed="false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0" t="n">
        <f aca="false">IFERROR(P46/12,0)</f>
        <v>0</v>
      </c>
      <c r="P46" s="20" t="n">
        <f aca="false">IFERROR(I46*N46*$V$3,0)</f>
        <v>0</v>
      </c>
      <c r="Q46" s="13" t="n">
        <f aca="false">IFERROR(P46*INDEX('Costes por departamento'!$F$2:$F$12,MATCH(B46,'Costes por departamento'!$A$2:$A$12,0)),0)</f>
        <v>0</v>
      </c>
      <c r="R46" s="21"/>
      <c r="S46" s="21"/>
    </row>
    <row r="47" customFormat="false" ht="15" hidden="false" customHeight="false" outlineLevel="0" collapsed="false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0" t="n">
        <f aca="false">IFERROR(P47/12,0)</f>
        <v>0</v>
      </c>
      <c r="P47" s="20" t="n">
        <f aca="false">IFERROR(I47*N47*$V$3,0)</f>
        <v>0</v>
      </c>
      <c r="Q47" s="13" t="n">
        <f aca="false">IFERROR(P47*INDEX('Costes por departamento'!$F$2:$F$12,MATCH(B47,'Costes por departamento'!$A$2:$A$12,0)),0)</f>
        <v>0</v>
      </c>
      <c r="R47" s="21"/>
      <c r="S47" s="21"/>
    </row>
    <row r="48" customFormat="false" ht="15" hidden="false" customHeight="false" outlineLevel="0" collapsed="false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0" t="n">
        <f aca="false">IFERROR(P48/12,0)</f>
        <v>0</v>
      </c>
      <c r="P48" s="20" t="n">
        <f aca="false">IFERROR(I48*N48*$V$3,0)</f>
        <v>0</v>
      </c>
      <c r="Q48" s="13" t="n">
        <f aca="false">IFERROR(P48*INDEX('Costes por departamento'!$F$2:$F$12,MATCH(B48,'Costes por departamento'!$A$2:$A$12,0)),0)</f>
        <v>0</v>
      </c>
      <c r="R48" s="21"/>
      <c r="S48" s="21"/>
    </row>
    <row r="49" customFormat="false" ht="15" hidden="false" customHeight="false" outlineLevel="0" collapsed="false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0" t="n">
        <f aca="false">IFERROR(P49/12,0)</f>
        <v>0</v>
      </c>
      <c r="P49" s="20" t="n">
        <f aca="false">IFERROR(I49*N49*$V$3,0)</f>
        <v>0</v>
      </c>
      <c r="Q49" s="13" t="n">
        <f aca="false">IFERROR(P49*INDEX('Costes por departamento'!$F$2:$F$12,MATCH(B49,'Costes por departamento'!$A$2:$A$12,0)),0)</f>
        <v>0</v>
      </c>
      <c r="R49" s="21"/>
      <c r="S49" s="21"/>
    </row>
    <row r="50" customFormat="false" ht="15" hidden="false" customHeight="false" outlineLevel="0" collapsed="false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 t="n">
        <f aca="false">IFERROR(P50/12,0)</f>
        <v>0</v>
      </c>
      <c r="P50" s="20" t="n">
        <f aca="false">IFERROR(I50*N50*$V$3,0)</f>
        <v>0</v>
      </c>
      <c r="Q50" s="13" t="n">
        <f aca="false">IFERROR(P50*INDEX('Costes por departamento'!$F$2:$F$12,MATCH(B50,'Costes por departamento'!$A$2:$A$12,0)),0)</f>
        <v>0</v>
      </c>
      <c r="R50" s="21"/>
      <c r="S50" s="21"/>
    </row>
    <row r="51" customFormat="false" ht="15" hidden="false" customHeight="false" outlineLevel="0" collapsed="false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 t="n">
        <f aca="false">IFERROR(P51/12,0)</f>
        <v>0</v>
      </c>
      <c r="P51" s="20" t="n">
        <f aca="false">IFERROR(I51*N51*$V$3,0)</f>
        <v>0</v>
      </c>
      <c r="Q51" s="13" t="n">
        <f aca="false">IFERROR(P51*INDEX('Costes por departamento'!$F$2:$F$12,MATCH(B51,'Costes por departamento'!$A$2:$A$12,0)),0)</f>
        <v>0</v>
      </c>
      <c r="R51" s="21"/>
      <c r="S51" s="21"/>
    </row>
    <row r="52" customFormat="false" ht="15" hidden="false" customHeight="false" outlineLevel="0" collapsed="false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0" t="n">
        <f aca="false">IFERROR(P52/12,0)</f>
        <v>0</v>
      </c>
      <c r="P52" s="20" t="n">
        <f aca="false">IFERROR(I52*N52*$V$3,0)</f>
        <v>0</v>
      </c>
      <c r="Q52" s="13" t="n">
        <f aca="false">IFERROR(P52*INDEX('Costes por departamento'!$F$2:$F$12,MATCH(B52,'Costes por departamento'!$A$2:$A$12,0)),0)</f>
        <v>0</v>
      </c>
      <c r="R52" s="21"/>
      <c r="S52" s="21"/>
    </row>
    <row r="53" customFormat="false" ht="15" hidden="false" customHeight="false" outlineLevel="0" collapsed="false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0" t="n">
        <f aca="false">IFERROR(P53/12,0)</f>
        <v>0</v>
      </c>
      <c r="P53" s="20" t="n">
        <f aca="false">IFERROR(I53*N53*$V$3,0)</f>
        <v>0</v>
      </c>
      <c r="Q53" s="13" t="n">
        <f aca="false">IFERROR(P53*INDEX('Costes por departamento'!$F$2:$F$12,MATCH(B53,'Costes por departamento'!$A$2:$A$12,0)),0)</f>
        <v>0</v>
      </c>
      <c r="R53" s="21"/>
      <c r="S53" s="21"/>
    </row>
    <row r="54" customFormat="false" ht="15" hidden="false" customHeight="false" outlineLevel="0" collapsed="false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0" t="n">
        <f aca="false">IFERROR(P54/12,0)</f>
        <v>0</v>
      </c>
      <c r="P54" s="20" t="n">
        <f aca="false">IFERROR(I54*N54*$V$3,0)</f>
        <v>0</v>
      </c>
      <c r="Q54" s="13" t="n">
        <f aca="false">IFERROR(P54*INDEX('Costes por departamento'!$F$2:$F$12,MATCH(B54,'Costes por departamento'!$A$2:$A$12,0)),0)</f>
        <v>0</v>
      </c>
      <c r="R54" s="21"/>
      <c r="S54" s="21"/>
    </row>
    <row r="55" customFormat="false" ht="15" hidden="false" customHeight="false" outlineLevel="0" collapsed="false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0" t="n">
        <f aca="false">IFERROR(P55/12,0)</f>
        <v>0</v>
      </c>
      <c r="P55" s="20" t="n">
        <f aca="false">IFERROR(I55*N55*$V$3,0)</f>
        <v>0</v>
      </c>
      <c r="Q55" s="13" t="n">
        <f aca="false">IFERROR(P55*INDEX('Costes por departamento'!$F$2:$F$12,MATCH(B55,'Costes por departamento'!$A$2:$A$12,0)),0)</f>
        <v>0</v>
      </c>
      <c r="R55" s="21"/>
      <c r="S55" s="21"/>
    </row>
    <row r="56" customFormat="false" ht="15" hidden="false" customHeight="false" outlineLevel="0" collapsed="false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0" t="n">
        <f aca="false">IFERROR(P56/12,0)</f>
        <v>0</v>
      </c>
      <c r="P56" s="20" t="n">
        <f aca="false">IFERROR(I56*N56*$V$3,0)</f>
        <v>0</v>
      </c>
      <c r="Q56" s="13" t="n">
        <f aca="false">IFERROR(P56*INDEX('Costes por departamento'!$F$2:$F$12,MATCH(B56,'Costes por departamento'!$A$2:$A$12,0)),0)</f>
        <v>0</v>
      </c>
      <c r="R56" s="21"/>
      <c r="S56" s="21"/>
    </row>
    <row r="57" customFormat="false" ht="15" hidden="false" customHeight="false" outlineLevel="0" collapsed="false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0" t="n">
        <f aca="false">IFERROR(P57/12,0)</f>
        <v>0</v>
      </c>
      <c r="P57" s="20" t="n">
        <f aca="false">IFERROR(I57*N57*$V$3,0)</f>
        <v>0</v>
      </c>
      <c r="Q57" s="13" t="n">
        <f aca="false">IFERROR(P57*INDEX('Costes por departamento'!$F$2:$F$12,MATCH(B57,'Costes por departamento'!$A$2:$A$12,0)),0)</f>
        <v>0</v>
      </c>
      <c r="R57" s="21"/>
      <c r="S57" s="21"/>
    </row>
    <row r="58" customFormat="false" ht="15" hidden="false" customHeight="false" outlineLevel="0" collapsed="false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 t="n">
        <f aca="false">IFERROR(P58/12,0)</f>
        <v>0</v>
      </c>
      <c r="P58" s="20" t="n">
        <f aca="false">IFERROR(I58*N58*$V$3,0)</f>
        <v>0</v>
      </c>
      <c r="Q58" s="13" t="n">
        <f aca="false">IFERROR(P58*INDEX('Costes por departamento'!$F$2:$F$12,MATCH(B58,'Costes por departamento'!$A$2:$A$12,0)),0)</f>
        <v>0</v>
      </c>
      <c r="R58" s="21"/>
      <c r="S58" s="21"/>
    </row>
    <row r="59" customFormat="false" ht="15" hidden="false" customHeight="false" outlineLevel="0" collapsed="false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 t="n">
        <f aca="false">IFERROR(P59/12,0)</f>
        <v>0</v>
      </c>
      <c r="P59" s="20" t="n">
        <f aca="false">IFERROR(I59*N59*$V$3,0)</f>
        <v>0</v>
      </c>
      <c r="Q59" s="13" t="n">
        <f aca="false">IFERROR(P59*INDEX('Costes por departamento'!$F$2:$F$12,MATCH(B59,'Costes por departamento'!$A$2:$A$12,0)),0)</f>
        <v>0</v>
      </c>
      <c r="R59" s="21"/>
      <c r="S59" s="21"/>
    </row>
    <row r="60" customFormat="false" ht="15" hidden="false" customHeight="false" outlineLevel="0" collapsed="false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0" t="n">
        <f aca="false">IFERROR(P60/12,0)</f>
        <v>0</v>
      </c>
      <c r="P60" s="20" t="n">
        <f aca="false">IFERROR(I60*N60*$V$3,0)</f>
        <v>0</v>
      </c>
      <c r="Q60" s="13" t="n">
        <f aca="false">IFERROR(P60*INDEX('Costes por departamento'!$F$2:$F$12,MATCH(B60,'Costes por departamento'!$A$2:$A$12,0)),0)</f>
        <v>0</v>
      </c>
      <c r="R60" s="21"/>
      <c r="S60" s="21"/>
    </row>
    <row r="61" customFormat="false" ht="15" hidden="false" customHeight="false" outlineLevel="0" collapsed="false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0" t="n">
        <f aca="false">IFERROR(P61/12,0)</f>
        <v>0</v>
      </c>
      <c r="P61" s="20" t="n">
        <f aca="false">IFERROR(I61*N61*$V$3,0)</f>
        <v>0</v>
      </c>
      <c r="Q61" s="13" t="n">
        <f aca="false">IFERROR(P61*INDEX('Costes por departamento'!$F$2:$F$12,MATCH(B61,'Costes por departamento'!$A$2:$A$12,0)),0)</f>
        <v>0</v>
      </c>
      <c r="R61" s="21"/>
      <c r="S61" s="21"/>
    </row>
    <row r="62" customFormat="false" ht="15" hidden="false" customHeight="false" outlineLevel="0" collapsed="false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 t="n">
        <f aca="false">IFERROR(P62/12,0)</f>
        <v>0</v>
      </c>
      <c r="P62" s="20" t="n">
        <f aca="false">IFERROR(I62*N62*$V$3,0)</f>
        <v>0</v>
      </c>
      <c r="Q62" s="13" t="n">
        <f aca="false">IFERROR(P62*INDEX('Costes por departamento'!$F$2:$F$12,MATCH(B62,'Costes por departamento'!$A$2:$A$12,0)),0)</f>
        <v>0</v>
      </c>
      <c r="R62" s="21"/>
      <c r="S62" s="21"/>
    </row>
    <row r="63" customFormat="false" ht="15" hidden="false" customHeight="false" outlineLevel="0" collapsed="false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 t="n">
        <f aca="false">IFERROR(P63/12,0)</f>
        <v>0</v>
      </c>
      <c r="P63" s="20" t="n">
        <f aca="false">IFERROR(I63*N63*$V$3,0)</f>
        <v>0</v>
      </c>
      <c r="Q63" s="13" t="n">
        <f aca="false">IFERROR(P63*INDEX('Costes por departamento'!$F$2:$F$12,MATCH(B63,'Costes por departamento'!$A$2:$A$12,0)),0)</f>
        <v>0</v>
      </c>
      <c r="R63" s="21"/>
      <c r="S63" s="21"/>
    </row>
    <row r="64" customFormat="false" ht="15" hidden="false" customHeight="false" outlineLevel="0" collapsed="false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0" t="n">
        <f aca="false">IFERROR(P64/12,0)</f>
        <v>0</v>
      </c>
      <c r="P64" s="20" t="n">
        <f aca="false">IFERROR(I64*N64*$V$3,0)</f>
        <v>0</v>
      </c>
      <c r="Q64" s="13" t="n">
        <f aca="false">IFERROR(P64*INDEX('Costes por departamento'!$F$2:$F$12,MATCH(B64,'Costes por departamento'!$A$2:$A$12,0)),0)</f>
        <v>0</v>
      </c>
      <c r="R64" s="21"/>
      <c r="S64" s="21"/>
    </row>
    <row r="65" customFormat="false" ht="15" hidden="false" customHeight="false" outlineLevel="0" collapsed="false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0" t="n">
        <f aca="false">IFERROR(P65/12,0)</f>
        <v>0</v>
      </c>
      <c r="P65" s="20" t="n">
        <f aca="false">IFERROR(I65*N65*$V$3,0)</f>
        <v>0</v>
      </c>
      <c r="Q65" s="13" t="n">
        <f aca="false">IFERROR(P65*INDEX('Costes por departamento'!$F$2:$F$12,MATCH(B65,'Costes por departamento'!$A$2:$A$12,0)),0)</f>
        <v>0</v>
      </c>
      <c r="R65" s="21"/>
      <c r="S65" s="21"/>
    </row>
    <row r="66" customFormat="false" ht="15" hidden="false" customHeight="false" outlineLevel="0" collapsed="false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0" t="n">
        <f aca="false">IFERROR(P66/12,0)</f>
        <v>0</v>
      </c>
      <c r="P66" s="20" t="n">
        <f aca="false">IFERROR(I66*N66*$V$3,0)</f>
        <v>0</v>
      </c>
      <c r="Q66" s="13" t="n">
        <f aca="false">IFERROR(P66*INDEX('Costes por departamento'!$F$2:$F$12,MATCH(B66,'Costes por departamento'!$A$2:$A$12,0)),0)</f>
        <v>0</v>
      </c>
      <c r="R66" s="21"/>
      <c r="S66" s="21"/>
    </row>
    <row r="67" customFormat="false" ht="15" hidden="false" customHeight="false" outlineLevel="0" collapsed="false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0" t="n">
        <f aca="false">IFERROR(P67/12,0)</f>
        <v>0</v>
      </c>
      <c r="P67" s="20" t="n">
        <f aca="false">IFERROR(I67*N67*$V$3,0)</f>
        <v>0</v>
      </c>
      <c r="Q67" s="13" t="n">
        <f aca="false">IFERROR(P67*INDEX('Costes por departamento'!$F$2:$F$12,MATCH(B67,'Costes por departamento'!$A$2:$A$12,0)),0)</f>
        <v>0</v>
      </c>
      <c r="R67" s="21"/>
      <c r="S67" s="21"/>
    </row>
    <row r="68" customFormat="false" ht="15" hidden="false" customHeight="false" outlineLevel="0" collapsed="false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0" t="n">
        <f aca="false">IFERROR(P68/12,0)</f>
        <v>0</v>
      </c>
      <c r="P68" s="20" t="n">
        <f aca="false">IFERROR(I68*N68*$V$3,0)</f>
        <v>0</v>
      </c>
      <c r="Q68" s="13" t="n">
        <f aca="false">IFERROR(P68*INDEX('Costes por departamento'!$F$2:$F$12,MATCH(B68,'Costes por departamento'!$A$2:$A$12,0)),0)</f>
        <v>0</v>
      </c>
      <c r="R68" s="21"/>
      <c r="S68" s="21"/>
    </row>
    <row r="69" customFormat="false" ht="15" hidden="false" customHeight="false" outlineLevel="0" collapsed="false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 t="n">
        <f aca="false">IFERROR(P69/12,0)</f>
        <v>0</v>
      </c>
      <c r="P69" s="20" t="n">
        <f aca="false">IFERROR(I69*N69*$V$3,0)</f>
        <v>0</v>
      </c>
      <c r="Q69" s="13" t="n">
        <f aca="false">IFERROR(P69*INDEX('Costes por departamento'!$F$2:$F$12,MATCH(B69,'Costes por departamento'!$A$2:$A$12,0)),0)</f>
        <v>0</v>
      </c>
      <c r="R69" s="21"/>
      <c r="S69" s="21"/>
    </row>
    <row r="70" customFormat="false" ht="15" hidden="false" customHeight="false" outlineLevel="0" collapsed="false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0" t="n">
        <f aca="false">IFERROR(P70/12,0)</f>
        <v>0</v>
      </c>
      <c r="P70" s="20" t="n">
        <f aca="false">IFERROR(I70*N70*$V$3,0)</f>
        <v>0</v>
      </c>
      <c r="Q70" s="13" t="n">
        <f aca="false">IFERROR(P70*INDEX('Costes por departamento'!$F$2:$F$12,MATCH(B70,'Costes por departamento'!$A$2:$A$12,0)),0)</f>
        <v>0</v>
      </c>
      <c r="R70" s="21"/>
      <c r="S70" s="21"/>
    </row>
    <row r="71" customFormat="false" ht="15" hidden="false" customHeight="false" outlineLevel="0" collapsed="false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0" t="n">
        <f aca="false">IFERROR(P71/12,0)</f>
        <v>0</v>
      </c>
      <c r="P71" s="20" t="n">
        <f aca="false">IFERROR(I71*N71*$V$3,0)</f>
        <v>0</v>
      </c>
      <c r="Q71" s="13" t="n">
        <f aca="false">IFERROR(P71*INDEX('Costes por departamento'!$F$2:$F$12,MATCH(B71,'Costes por departamento'!$A$2:$A$12,0)),0)</f>
        <v>0</v>
      </c>
      <c r="R71" s="21"/>
      <c r="S71" s="21"/>
    </row>
    <row r="72" customFormat="false" ht="15" hidden="false" customHeight="false" outlineLevel="0" collapsed="false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0" t="n">
        <f aca="false">IFERROR(P72/12,0)</f>
        <v>0</v>
      </c>
      <c r="P72" s="20" t="n">
        <f aca="false">IFERROR(I72*N72*$V$3,0)</f>
        <v>0</v>
      </c>
      <c r="Q72" s="13" t="n">
        <f aca="false">IFERROR(P72*INDEX('Costes por departamento'!$F$2:$F$12,MATCH(B72,'Costes por departamento'!$A$2:$A$12,0)),0)</f>
        <v>0</v>
      </c>
      <c r="R72" s="21"/>
      <c r="S72" s="21"/>
    </row>
    <row r="73" customFormat="false" ht="15" hidden="false" customHeight="false" outlineLevel="0" collapsed="false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0" t="n">
        <f aca="false">IFERROR(P73/12,0)</f>
        <v>0</v>
      </c>
      <c r="P73" s="20" t="n">
        <f aca="false">IFERROR(I73*N73*$V$3,0)</f>
        <v>0</v>
      </c>
      <c r="Q73" s="13" t="n">
        <f aca="false">IFERROR(P73*INDEX('Costes por departamento'!$F$2:$F$12,MATCH(B73,'Costes por departamento'!$A$2:$A$12,0)),0)</f>
        <v>0</v>
      </c>
      <c r="R73" s="21"/>
      <c r="S73" s="21"/>
    </row>
    <row r="74" customFormat="false" ht="15" hidden="false" customHeight="false" outlineLevel="0" collapsed="false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0" t="n">
        <f aca="false">IFERROR(P74/12,0)</f>
        <v>0</v>
      </c>
      <c r="P74" s="20" t="n">
        <f aca="false">IFERROR(I74*N74*$V$3,0)</f>
        <v>0</v>
      </c>
      <c r="Q74" s="13" t="n">
        <f aca="false">IFERROR(P74*INDEX('Costes por departamento'!$F$2:$F$12,MATCH(B74,'Costes por departamento'!$A$2:$A$12,0)),0)</f>
        <v>0</v>
      </c>
      <c r="R74" s="21"/>
      <c r="S74" s="21"/>
    </row>
    <row r="75" customFormat="false" ht="15" hidden="false" customHeight="false" outlineLevel="0" collapsed="false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0" t="n">
        <f aca="false">IFERROR(P75/12,0)</f>
        <v>0</v>
      </c>
      <c r="P75" s="20" t="n">
        <f aca="false">IFERROR(I75*N75*$V$3,0)</f>
        <v>0</v>
      </c>
      <c r="Q75" s="13" t="n">
        <f aca="false">IFERROR(P75*INDEX('Costes por departamento'!$F$2:$F$12,MATCH(B75,'Costes por departamento'!$A$2:$A$12,0)),0)</f>
        <v>0</v>
      </c>
      <c r="R75" s="21"/>
      <c r="S75" s="21"/>
    </row>
    <row r="76" customFormat="false" ht="15" hidden="false" customHeight="false" outlineLevel="0" collapsed="false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0" t="n">
        <f aca="false">IFERROR(P76/12,0)</f>
        <v>0</v>
      </c>
      <c r="P76" s="20" t="n">
        <f aca="false">IFERROR(I76*N76*$V$3,0)</f>
        <v>0</v>
      </c>
      <c r="Q76" s="13" t="n">
        <f aca="false">IFERROR(P76*INDEX('Costes por departamento'!$F$2:$F$12,MATCH(B76,'Costes por departamento'!$A$2:$A$12,0)),0)</f>
        <v>0</v>
      </c>
      <c r="R76" s="21"/>
      <c r="S76" s="21"/>
    </row>
    <row r="77" customFormat="false" ht="15" hidden="false" customHeight="false" outlineLevel="0" collapsed="false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0" t="n">
        <f aca="false">IFERROR(P77/12,0)</f>
        <v>0</v>
      </c>
      <c r="P77" s="20" t="n">
        <f aca="false">IFERROR(I77*N77*$V$3,0)</f>
        <v>0</v>
      </c>
      <c r="Q77" s="13" t="n">
        <f aca="false">IFERROR(P77*INDEX('Costes por departamento'!$F$2:$F$12,MATCH(B77,'Costes por departamento'!$A$2:$A$12,0)),0)</f>
        <v>0</v>
      </c>
      <c r="R77" s="21"/>
      <c r="S77" s="21"/>
    </row>
    <row r="78" customFormat="false" ht="15" hidden="false" customHeight="false" outlineLevel="0" collapsed="false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0" t="n">
        <f aca="false">IFERROR(P78/12,0)</f>
        <v>0</v>
      </c>
      <c r="P78" s="20" t="n">
        <f aca="false">IFERROR(I78*N78*$V$3,0)</f>
        <v>0</v>
      </c>
      <c r="Q78" s="13" t="n">
        <f aca="false">IFERROR(P78*INDEX('Costes por departamento'!$F$2:$F$12,MATCH(B78,'Costes por departamento'!$A$2:$A$12,0)),0)</f>
        <v>0</v>
      </c>
      <c r="R78" s="21"/>
      <c r="S78" s="21"/>
    </row>
    <row r="79" customFormat="false" ht="15" hidden="false" customHeight="false" outlineLevel="0" collapsed="false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0" t="n">
        <f aca="false">IFERROR(P79/12,0)</f>
        <v>0</v>
      </c>
      <c r="P79" s="20" t="n">
        <f aca="false">IFERROR(I79*N79*$V$3,0)</f>
        <v>0</v>
      </c>
      <c r="Q79" s="13" t="n">
        <f aca="false">IFERROR(P79*INDEX('Costes por departamento'!$F$2:$F$12,MATCH(B79,'Costes por departamento'!$A$2:$A$12,0)),0)</f>
        <v>0</v>
      </c>
      <c r="R79" s="21"/>
      <c r="S79" s="21"/>
    </row>
    <row r="80" customFormat="false" ht="15" hidden="false" customHeight="false" outlineLevel="0" collapsed="false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0" t="n">
        <f aca="false">IFERROR(P80/12,0)</f>
        <v>0</v>
      </c>
      <c r="P80" s="20" t="n">
        <f aca="false">IFERROR(I80*N80*$V$3,0)</f>
        <v>0</v>
      </c>
      <c r="Q80" s="13" t="n">
        <f aca="false">IFERROR(P80*INDEX('Costes por departamento'!$F$2:$F$12,MATCH(B80,'Costes por departamento'!$A$2:$A$12,0)),0)</f>
        <v>0</v>
      </c>
      <c r="R80" s="21"/>
      <c r="S80" s="21"/>
    </row>
    <row r="81" customFormat="false" ht="15" hidden="false" customHeight="false" outlineLevel="0" collapsed="false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0" t="n">
        <f aca="false">IFERROR(P81/12,0)</f>
        <v>0</v>
      </c>
      <c r="P81" s="20" t="n">
        <f aca="false">IFERROR(I81*N81*$V$3,0)</f>
        <v>0</v>
      </c>
      <c r="Q81" s="13" t="n">
        <f aca="false">IFERROR(P81*INDEX('Costes por departamento'!$F$2:$F$12,MATCH(B81,'Costes por departamento'!$A$2:$A$12,0)),0)</f>
        <v>0</v>
      </c>
      <c r="R81" s="21"/>
      <c r="S81" s="21"/>
    </row>
    <row r="82" customFormat="false" ht="15" hidden="false" customHeight="false" outlineLevel="0" collapsed="false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0" t="n">
        <f aca="false">IFERROR(P82/12,0)</f>
        <v>0</v>
      </c>
      <c r="P82" s="20" t="n">
        <f aca="false">IFERROR(I82*N82*$V$3,0)</f>
        <v>0</v>
      </c>
      <c r="Q82" s="13" t="n">
        <f aca="false">IFERROR(P82*INDEX('Costes por departamento'!$F$2:$F$12,MATCH(B82,'Costes por departamento'!$A$2:$A$12,0)),0)</f>
        <v>0</v>
      </c>
      <c r="R82" s="21"/>
      <c r="S82" s="21"/>
    </row>
    <row r="83" customFormat="false" ht="15" hidden="false" customHeight="false" outlineLevel="0" collapsed="false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0" t="n">
        <f aca="false">IFERROR(P83/12,0)</f>
        <v>0</v>
      </c>
      <c r="P83" s="20" t="n">
        <f aca="false">IFERROR(I83*N83*$V$3,0)</f>
        <v>0</v>
      </c>
      <c r="Q83" s="13" t="n">
        <f aca="false">IFERROR(P83*INDEX('Costes por departamento'!$F$2:$F$12,MATCH(B83,'Costes por departamento'!$A$2:$A$12,0)),0)</f>
        <v>0</v>
      </c>
      <c r="R83" s="21"/>
      <c r="S83" s="21"/>
    </row>
    <row r="84" customFormat="false" ht="15" hidden="false" customHeight="false" outlineLevel="0" collapsed="false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0" t="n">
        <f aca="false">IFERROR(P84/12,0)</f>
        <v>0</v>
      </c>
      <c r="P84" s="20" t="n">
        <f aca="false">IFERROR(I84*N84*$V$3,0)</f>
        <v>0</v>
      </c>
      <c r="Q84" s="13" t="n">
        <f aca="false">IFERROR(P84*INDEX('Costes por departamento'!$F$2:$F$12,MATCH(B84,'Costes por departamento'!$A$2:$A$12,0)),0)</f>
        <v>0</v>
      </c>
      <c r="R84" s="21"/>
      <c r="S84" s="21"/>
    </row>
    <row r="85" customFormat="false" ht="15" hidden="false" customHeight="false" outlineLevel="0" collapsed="false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0" t="n">
        <f aca="false">IFERROR(P85/12,0)</f>
        <v>0</v>
      </c>
      <c r="P85" s="20" t="n">
        <f aca="false">IFERROR(I85*N85*$V$3,0)</f>
        <v>0</v>
      </c>
      <c r="Q85" s="13" t="n">
        <f aca="false">IFERROR(P85*INDEX('Costes por departamento'!$F$2:$F$12,MATCH(B85,'Costes por departamento'!$A$2:$A$12,0)),0)</f>
        <v>0</v>
      </c>
      <c r="R85" s="21"/>
      <c r="S85" s="21"/>
    </row>
    <row r="86" customFormat="false" ht="15" hidden="false" customHeight="false" outlineLevel="0" collapsed="false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0" t="n">
        <f aca="false">IFERROR(P86/12,0)</f>
        <v>0</v>
      </c>
      <c r="P86" s="20" t="n">
        <f aca="false">IFERROR(I86*N86*$V$3,0)</f>
        <v>0</v>
      </c>
      <c r="Q86" s="13" t="n">
        <f aca="false">IFERROR(P86*INDEX('Costes por departamento'!$F$2:$F$12,MATCH(B86,'Costes por departamento'!$A$2:$A$12,0)),0)</f>
        <v>0</v>
      </c>
      <c r="R86" s="21"/>
      <c r="S86" s="21"/>
    </row>
    <row r="87" customFormat="false" ht="15" hidden="false" customHeight="false" outlineLevel="0" collapsed="false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0" t="n">
        <f aca="false">IFERROR(P87/12,0)</f>
        <v>0</v>
      </c>
      <c r="P87" s="20" t="n">
        <f aca="false">IFERROR(I87*N87*$V$3,0)</f>
        <v>0</v>
      </c>
      <c r="Q87" s="13" t="n">
        <f aca="false">IFERROR(P87*INDEX('Costes por departamento'!$F$2:$F$12,MATCH(B87,'Costes por departamento'!$A$2:$A$12,0)),0)</f>
        <v>0</v>
      </c>
      <c r="R87" s="21"/>
      <c r="S87" s="21"/>
    </row>
    <row r="88" customFormat="false" ht="15" hidden="false" customHeight="false" outlineLevel="0" collapsed="false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0" t="n">
        <f aca="false">IFERROR(P88/12,0)</f>
        <v>0</v>
      </c>
      <c r="P88" s="20" t="n">
        <f aca="false">IFERROR(I88*N88*$V$3,0)</f>
        <v>0</v>
      </c>
      <c r="Q88" s="13" t="n">
        <f aca="false">IFERROR(P88*INDEX('Costes por departamento'!$F$2:$F$12,MATCH(B88,'Costes por departamento'!$A$2:$A$12,0)),0)</f>
        <v>0</v>
      </c>
      <c r="R88" s="21"/>
      <c r="S88" s="21"/>
    </row>
    <row r="89" customFormat="false" ht="15" hidden="false" customHeight="false" outlineLevel="0" collapsed="false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0" t="n">
        <f aca="false">IFERROR(P89/12,0)</f>
        <v>0</v>
      </c>
      <c r="P89" s="20" t="n">
        <f aca="false">IFERROR(I89*N89*$V$3,0)</f>
        <v>0</v>
      </c>
      <c r="Q89" s="13" t="n">
        <f aca="false">IFERROR(P89*INDEX('Costes por departamento'!$F$2:$F$12,MATCH(B89,'Costes por departamento'!$A$2:$A$12,0)),0)</f>
        <v>0</v>
      </c>
      <c r="R89" s="21"/>
      <c r="S89" s="21"/>
    </row>
    <row r="90" customFormat="false" ht="15" hidden="false" customHeight="false" outlineLevel="0" collapsed="false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0" t="n">
        <f aca="false">IFERROR(P90/12,0)</f>
        <v>0</v>
      </c>
      <c r="P90" s="20" t="n">
        <f aca="false">IFERROR(I90*N90*$V$3,0)</f>
        <v>0</v>
      </c>
      <c r="Q90" s="13" t="n">
        <f aca="false">IFERROR(P90*INDEX('Costes por departamento'!$F$2:$F$12,MATCH(B90,'Costes por departamento'!$A$2:$A$12,0)),0)</f>
        <v>0</v>
      </c>
      <c r="R90" s="21"/>
      <c r="S90" s="21"/>
    </row>
    <row r="91" customFormat="false" ht="15" hidden="false" customHeight="false" outlineLevel="0" collapsed="false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0" t="n">
        <f aca="false">IFERROR(P91/12,0)</f>
        <v>0</v>
      </c>
      <c r="P91" s="20" t="n">
        <f aca="false">IFERROR(I91*N91*$V$3,0)</f>
        <v>0</v>
      </c>
      <c r="Q91" s="13" t="n">
        <f aca="false">IFERROR(P91*INDEX('Costes por departamento'!$F$2:$F$12,MATCH(B91,'Costes por departamento'!$A$2:$A$12,0)),0)</f>
        <v>0</v>
      </c>
      <c r="R91" s="21"/>
      <c r="S91" s="21"/>
    </row>
    <row r="92" customFormat="false" ht="15" hidden="false" customHeight="false" outlineLevel="0" collapsed="false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0" t="n">
        <f aca="false">IFERROR(P92/12,0)</f>
        <v>0</v>
      </c>
      <c r="P92" s="20" t="n">
        <f aca="false">IFERROR(I92*N92*$V$3,0)</f>
        <v>0</v>
      </c>
      <c r="Q92" s="13" t="n">
        <f aca="false">IFERROR(P92*INDEX('Costes por departamento'!$F$2:$F$12,MATCH(B92,'Costes por departamento'!$A$2:$A$12,0)),0)</f>
        <v>0</v>
      </c>
      <c r="R92" s="21"/>
      <c r="S92" s="21"/>
    </row>
    <row r="93" customFormat="false" ht="15" hidden="false" customHeight="false" outlineLevel="0" collapsed="false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0" t="n">
        <f aca="false">IFERROR(P93/12,0)</f>
        <v>0</v>
      </c>
      <c r="P93" s="20" t="n">
        <f aca="false">IFERROR(I93*N93*$V$3,0)</f>
        <v>0</v>
      </c>
      <c r="Q93" s="13" t="n">
        <f aca="false">IFERROR(P93*INDEX('Costes por departamento'!$F$2:$F$12,MATCH(B93,'Costes por departamento'!$A$2:$A$12,0)),0)</f>
        <v>0</v>
      </c>
      <c r="R93" s="21"/>
      <c r="S93" s="21"/>
    </row>
    <row r="94" customFormat="false" ht="15" hidden="false" customHeight="false" outlineLevel="0" collapsed="false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0" t="n">
        <f aca="false">IFERROR(P94/12,0)</f>
        <v>0</v>
      </c>
      <c r="P94" s="20" t="n">
        <f aca="false">IFERROR(I94*N94*$V$3,0)</f>
        <v>0</v>
      </c>
      <c r="Q94" s="13" t="n">
        <f aca="false">IFERROR(P94*INDEX('Costes por departamento'!$F$2:$F$12,MATCH(B94,'Costes por departamento'!$A$2:$A$12,0)),0)</f>
        <v>0</v>
      </c>
      <c r="R94" s="21"/>
      <c r="S94" s="21"/>
    </row>
    <row r="95" customFormat="false" ht="15" hidden="false" customHeight="false" outlineLevel="0" collapsed="false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0" t="n">
        <f aca="false">IFERROR(P95/12,0)</f>
        <v>0</v>
      </c>
      <c r="P95" s="20" t="n">
        <f aca="false">IFERROR(I95*N95*$V$3,0)</f>
        <v>0</v>
      </c>
      <c r="Q95" s="13" t="n">
        <f aca="false">IFERROR(P95*INDEX('Costes por departamento'!$F$2:$F$12,MATCH(B95,'Costes por departamento'!$A$2:$A$12,0)),0)</f>
        <v>0</v>
      </c>
      <c r="R95" s="21"/>
      <c r="S95" s="21"/>
    </row>
    <row r="96" customFormat="false" ht="15" hidden="false" customHeight="false" outlineLevel="0" collapsed="false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0" t="n">
        <f aca="false">IFERROR(P96/12,0)</f>
        <v>0</v>
      </c>
      <c r="P96" s="20" t="n">
        <f aca="false">IFERROR(I96*N96*$V$3,0)</f>
        <v>0</v>
      </c>
      <c r="Q96" s="13" t="n">
        <f aca="false">IFERROR(P96*INDEX('Costes por departamento'!$F$2:$F$12,MATCH(B96,'Costes por departamento'!$A$2:$A$12,0)),0)</f>
        <v>0</v>
      </c>
      <c r="R96" s="21"/>
      <c r="S96" s="21"/>
    </row>
    <row r="97" customFormat="false" ht="15" hidden="false" customHeight="false" outlineLevel="0" collapsed="false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0" t="n">
        <f aca="false">IFERROR(P97/12,0)</f>
        <v>0</v>
      </c>
      <c r="P97" s="20" t="n">
        <f aca="false">IFERROR(I97*N97*$V$3,0)</f>
        <v>0</v>
      </c>
      <c r="Q97" s="13" t="n">
        <f aca="false">IFERROR(P97*INDEX('Costes por departamento'!$F$2:$F$12,MATCH(B97,'Costes por departamento'!$A$2:$A$12,0)),0)</f>
        <v>0</v>
      </c>
      <c r="R97" s="21"/>
      <c r="S97" s="21"/>
    </row>
    <row r="98" customFormat="false" ht="15" hidden="false" customHeight="false" outlineLevel="0" collapsed="false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0" t="n">
        <f aca="false">IFERROR(P98/12,0)</f>
        <v>0</v>
      </c>
      <c r="P98" s="20" t="n">
        <f aca="false">IFERROR(I98*N98*$V$3,0)</f>
        <v>0</v>
      </c>
      <c r="Q98" s="13" t="n">
        <f aca="false">IFERROR(P98*INDEX('Costes por departamento'!$F$2:$F$12,MATCH(B98,'Costes por departamento'!$A$2:$A$12,0)),0)</f>
        <v>0</v>
      </c>
      <c r="R98" s="21"/>
      <c r="S98" s="21"/>
    </row>
    <row r="99" customFormat="false" ht="15" hidden="false" customHeight="false" outlineLevel="0" collapsed="false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0" t="n">
        <f aca="false">IFERROR(P99/12,0)</f>
        <v>0</v>
      </c>
      <c r="P99" s="20" t="n">
        <f aca="false">IFERROR(I99*N99*$V$3,0)</f>
        <v>0</v>
      </c>
      <c r="Q99" s="13" t="n">
        <f aca="false">IFERROR(P99*INDEX('Costes por departamento'!$F$2:$F$12,MATCH(B99,'Costes por departamento'!$A$2:$A$12,0)),0)</f>
        <v>0</v>
      </c>
      <c r="R99" s="21"/>
      <c r="S99" s="21"/>
    </row>
    <row r="100" customFormat="false" ht="15" hidden="false" customHeight="false" outlineLevel="0" collapsed="false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0" t="n">
        <f aca="false">IFERROR(P100/12,0)</f>
        <v>0</v>
      </c>
      <c r="P100" s="20" t="n">
        <f aca="false">IFERROR(I100*N100*$V$3,0)</f>
        <v>0</v>
      </c>
      <c r="Q100" s="13" t="n">
        <f aca="false">IFERROR(P100*INDEX('Costes por departamento'!$F$2:$F$12,MATCH(B100,'Costes por departamento'!$A$2:$A$12,0)),0)</f>
        <v>0</v>
      </c>
      <c r="R100" s="21"/>
      <c r="S100" s="21"/>
    </row>
    <row r="101" customFormat="false" ht="15" hidden="false" customHeight="false" outlineLevel="0" collapsed="false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0" t="n">
        <f aca="false">IFERROR(P101/12,0)</f>
        <v>0</v>
      </c>
      <c r="P101" s="20" t="n">
        <f aca="false">IFERROR(I101*N101*$V$3,0)</f>
        <v>0</v>
      </c>
      <c r="Q101" s="13" t="n">
        <f aca="false">IFERROR(P101*INDEX('Costes por departamento'!$F$2:$F$12,MATCH(B101,'Costes por departamento'!$A$2:$A$12,0)),0)</f>
        <v>0</v>
      </c>
      <c r="R101" s="21"/>
      <c r="S101" s="21"/>
    </row>
    <row r="102" customFormat="false" ht="15" hidden="false" customHeight="false" outlineLevel="0" collapsed="false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0" t="n">
        <f aca="false">IFERROR(P102/12,0)</f>
        <v>0</v>
      </c>
      <c r="P102" s="20" t="n">
        <f aca="false">IFERROR(I102*N102*$V$3,0)</f>
        <v>0</v>
      </c>
      <c r="Q102" s="13" t="n">
        <f aca="false">IFERROR(P102*INDEX('Costes por departamento'!$F$2:$F$12,MATCH(B102,'Costes por departamento'!$A$2:$A$12,0)),0)</f>
        <v>0</v>
      </c>
      <c r="R102" s="21"/>
      <c r="S102" s="21"/>
    </row>
    <row r="103" customFormat="false" ht="15" hidden="false" customHeight="false" outlineLevel="0" collapsed="false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0" t="n">
        <f aca="false">IFERROR(P103/12,0)</f>
        <v>0</v>
      </c>
      <c r="P103" s="20" t="n">
        <f aca="false">IFERROR(I103*N103*$V$3,0)</f>
        <v>0</v>
      </c>
      <c r="Q103" s="13" t="n">
        <f aca="false">IFERROR(P103*INDEX('Costes por departamento'!$F$2:$F$12,MATCH(B103,'Costes por departamento'!$A$2:$A$12,0)),0)</f>
        <v>0</v>
      </c>
      <c r="R103" s="21"/>
      <c r="S103" s="21"/>
    </row>
    <row r="104" customFormat="false" ht="15" hidden="false" customHeight="false" outlineLevel="0" collapsed="false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0" t="n">
        <f aca="false">IFERROR(P104/12,0)</f>
        <v>0</v>
      </c>
      <c r="P104" s="20" t="n">
        <f aca="false">IFERROR(I104*N104*$V$3,0)</f>
        <v>0</v>
      </c>
      <c r="Q104" s="13" t="n">
        <f aca="false">IFERROR(P104*INDEX('Costes por departamento'!$F$2:$F$12,MATCH(B104,'Costes por departamento'!$A$2:$A$12,0)),0)</f>
        <v>0</v>
      </c>
      <c r="R104" s="21"/>
      <c r="S104" s="21"/>
    </row>
    <row r="105" customFormat="false" ht="15" hidden="false" customHeight="false" outlineLevel="0" collapsed="false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0" t="n">
        <f aca="false">IFERROR(P105/12,0)</f>
        <v>0</v>
      </c>
      <c r="P105" s="20" t="n">
        <f aca="false">IFERROR(I105*N105*$V$3,0)</f>
        <v>0</v>
      </c>
      <c r="Q105" s="13" t="n">
        <f aca="false">IFERROR(P105*INDEX('Costes por departamento'!$F$2:$F$12,MATCH(B105,'Costes por departamento'!$A$2:$A$12,0)),0)</f>
        <v>0</v>
      </c>
      <c r="R105" s="21"/>
      <c r="S105" s="21"/>
    </row>
    <row r="106" customFormat="false" ht="15" hidden="false" customHeight="false" outlineLevel="0" collapsed="false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0" t="n">
        <f aca="false">IFERROR(P106/12,0)</f>
        <v>0</v>
      </c>
      <c r="P106" s="20" t="n">
        <f aca="false">IFERROR(I106*N106*$V$3,0)</f>
        <v>0</v>
      </c>
      <c r="Q106" s="13" t="n">
        <f aca="false">IFERROR(P106*INDEX('Costes por departamento'!$F$2:$F$12,MATCH(B106,'Costes por departamento'!$A$2:$A$12,0)),0)</f>
        <v>0</v>
      </c>
      <c r="R106" s="21"/>
      <c r="S106" s="21"/>
    </row>
    <row r="107" customFormat="false" ht="15" hidden="false" customHeight="false" outlineLevel="0" collapsed="false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0" t="n">
        <f aca="false">IFERROR(P107/12,0)</f>
        <v>0</v>
      </c>
      <c r="P107" s="20" t="n">
        <f aca="false">IFERROR(I107*N107*$V$3,0)</f>
        <v>0</v>
      </c>
      <c r="Q107" s="13" t="n">
        <f aca="false">IFERROR(P107*INDEX('Costes por departamento'!$F$2:$F$12,MATCH(B107,'Costes por departamento'!$A$2:$A$12,0)),0)</f>
        <v>0</v>
      </c>
      <c r="R107" s="21"/>
      <c r="S107" s="21"/>
    </row>
    <row r="108" customFormat="false" ht="15" hidden="false" customHeight="false" outlineLevel="0" collapsed="false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0" t="n">
        <f aca="false">IFERROR(P108/12,0)</f>
        <v>0</v>
      </c>
      <c r="P108" s="20" t="n">
        <f aca="false">IFERROR(I108*N108*$V$3,0)</f>
        <v>0</v>
      </c>
      <c r="Q108" s="13" t="n">
        <f aca="false">IFERROR(P108*INDEX('Costes por departamento'!$F$2:$F$12,MATCH(B108,'Costes por departamento'!$A$2:$A$12,0)),0)</f>
        <v>0</v>
      </c>
      <c r="R108" s="21"/>
      <c r="S108" s="21"/>
    </row>
    <row r="109" customFormat="false" ht="15" hidden="false" customHeight="false" outlineLevel="0" collapsed="false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0" t="n">
        <f aca="false">IFERROR(P109/12,0)</f>
        <v>0</v>
      </c>
      <c r="P109" s="20" t="n">
        <f aca="false">IFERROR(I109*N109*$V$3,0)</f>
        <v>0</v>
      </c>
      <c r="Q109" s="13" t="n">
        <f aca="false">IFERROR(P109*INDEX('Costes por departamento'!$F$2:$F$12,MATCH(B109,'Costes por departamento'!$A$2:$A$12,0)),0)</f>
        <v>0</v>
      </c>
      <c r="R109" s="21"/>
      <c r="S109" s="21"/>
    </row>
    <row r="110" customFormat="false" ht="15" hidden="false" customHeight="false" outlineLevel="0" collapsed="false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0" t="n">
        <f aca="false">IFERROR(P110/12,0)</f>
        <v>0</v>
      </c>
      <c r="P110" s="20" t="n">
        <f aca="false">IFERROR(I110*N110*$V$3,0)</f>
        <v>0</v>
      </c>
      <c r="Q110" s="13" t="n">
        <f aca="false">IFERROR(P110*INDEX('Costes por departamento'!$F$2:$F$12,MATCH(B110,'Costes por departamento'!$A$2:$A$12,0)),0)</f>
        <v>0</v>
      </c>
      <c r="R110" s="21"/>
      <c r="S110" s="21"/>
    </row>
    <row r="111" customFormat="false" ht="15" hidden="false" customHeight="false" outlineLevel="0" collapsed="false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0" t="n">
        <f aca="false">IFERROR(P111/12,0)</f>
        <v>0</v>
      </c>
      <c r="P111" s="20" t="n">
        <f aca="false">IFERROR(I111*N111*$V$3,0)</f>
        <v>0</v>
      </c>
      <c r="Q111" s="13" t="n">
        <f aca="false">IFERROR(P111*INDEX('Costes por departamento'!$F$2:$F$12,MATCH(B111,'Costes por departamento'!$A$2:$A$12,0)),0)</f>
        <v>0</v>
      </c>
      <c r="R111" s="21"/>
      <c r="S111" s="21"/>
    </row>
    <row r="112" customFormat="false" ht="15" hidden="false" customHeight="false" outlineLevel="0" collapsed="false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0" t="n">
        <f aca="false">IFERROR(P112/12,0)</f>
        <v>0</v>
      </c>
      <c r="P112" s="20" t="n">
        <f aca="false">IFERROR(I112*N112*$V$3,0)</f>
        <v>0</v>
      </c>
      <c r="Q112" s="13" t="n">
        <f aca="false">IFERROR(P112*INDEX('Costes por departamento'!$F$2:$F$12,MATCH(B112,'Costes por departamento'!$A$2:$A$12,0)),0)</f>
        <v>0</v>
      </c>
      <c r="R112" s="21"/>
      <c r="S112" s="21"/>
    </row>
    <row r="113" customFormat="false" ht="15" hidden="false" customHeight="false" outlineLevel="0" collapsed="false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0" t="n">
        <f aca="false">IFERROR(P113/12,0)</f>
        <v>0</v>
      </c>
      <c r="P113" s="20" t="n">
        <f aca="false">IFERROR(I113*N113*$V$3,0)</f>
        <v>0</v>
      </c>
      <c r="Q113" s="13" t="n">
        <f aca="false">IFERROR(P113*INDEX('Costes por departamento'!$F$2:$F$12,MATCH(B113,'Costes por departamento'!$A$2:$A$12,0)),0)</f>
        <v>0</v>
      </c>
      <c r="R113" s="21"/>
      <c r="S113" s="21"/>
    </row>
    <row r="114" customFormat="false" ht="15" hidden="false" customHeight="false" outlineLevel="0" collapsed="false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0" t="n">
        <f aca="false">IFERROR(P114/12,0)</f>
        <v>0</v>
      </c>
      <c r="P114" s="20" t="n">
        <f aca="false">IFERROR(I114*N114*$V$3,0)</f>
        <v>0</v>
      </c>
      <c r="Q114" s="13" t="n">
        <f aca="false">IFERROR(P114*INDEX('Costes por departamento'!$F$2:$F$12,MATCH(B114,'Costes por departamento'!$A$2:$A$12,0)),0)</f>
        <v>0</v>
      </c>
      <c r="R114" s="21"/>
      <c r="S114" s="21"/>
    </row>
    <row r="115" customFormat="false" ht="15" hidden="false" customHeight="false" outlineLevel="0" collapsed="false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0" t="n">
        <f aca="false">IFERROR(P115/12,0)</f>
        <v>0</v>
      </c>
      <c r="P115" s="20" t="n">
        <f aca="false">IFERROR(I115*N115*$V$3,0)</f>
        <v>0</v>
      </c>
      <c r="Q115" s="13" t="n">
        <f aca="false">IFERROR(P115*INDEX('Costes por departamento'!$F$2:$F$12,MATCH(B115,'Costes por departamento'!$A$2:$A$12,0)),0)</f>
        <v>0</v>
      </c>
      <c r="R115" s="21"/>
      <c r="S115" s="21"/>
    </row>
    <row r="116" customFormat="false" ht="15" hidden="false" customHeight="false" outlineLevel="0" collapsed="false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0" t="n">
        <f aca="false">IFERROR(P116/12,0)</f>
        <v>0</v>
      </c>
      <c r="P116" s="20" t="n">
        <f aca="false">IFERROR(I116*N116*$V$3,0)</f>
        <v>0</v>
      </c>
      <c r="Q116" s="13" t="n">
        <f aca="false">IFERROR(P116*INDEX('Costes por departamento'!$F$2:$F$12,MATCH(B116,'Costes por departamento'!$A$2:$A$12,0)),0)</f>
        <v>0</v>
      </c>
      <c r="R116" s="21"/>
      <c r="S116" s="21"/>
    </row>
    <row r="117" customFormat="false" ht="15" hidden="false" customHeight="false" outlineLevel="0" collapsed="false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0" t="n">
        <f aca="false">IFERROR(P117/12,0)</f>
        <v>0</v>
      </c>
      <c r="P117" s="20" t="n">
        <f aca="false">IFERROR(I117*N117*$V$3,0)</f>
        <v>0</v>
      </c>
      <c r="Q117" s="13" t="n">
        <f aca="false">IFERROR(P117*INDEX('Costes por departamento'!$F$2:$F$12,MATCH(B117,'Costes por departamento'!$A$2:$A$12,0)),0)</f>
        <v>0</v>
      </c>
      <c r="R117" s="21"/>
      <c r="S117" s="21"/>
    </row>
    <row r="118" customFormat="false" ht="15" hidden="false" customHeight="false" outlineLevel="0" collapsed="false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0" t="n">
        <f aca="false">IFERROR(P118/12,0)</f>
        <v>0</v>
      </c>
      <c r="P118" s="20" t="n">
        <f aca="false">IFERROR(I118*N118*$V$3,0)</f>
        <v>0</v>
      </c>
      <c r="Q118" s="13" t="n">
        <f aca="false">IFERROR(P118*INDEX('Costes por departamento'!$F$2:$F$12,MATCH(B118,'Costes por departamento'!$A$2:$A$12,0)),0)</f>
        <v>0</v>
      </c>
      <c r="R118" s="21"/>
      <c r="S118" s="21"/>
    </row>
    <row r="119" customFormat="false" ht="15" hidden="false" customHeight="false" outlineLevel="0" collapsed="false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0" t="n">
        <f aca="false">IFERROR(P119/12,0)</f>
        <v>0</v>
      </c>
      <c r="P119" s="20" t="n">
        <f aca="false">IFERROR(I119*N119*$V$3,0)</f>
        <v>0</v>
      </c>
      <c r="Q119" s="13" t="n">
        <f aca="false">IFERROR(P119*INDEX('Costes por departamento'!$F$2:$F$12,MATCH(B119,'Costes por departamento'!$A$2:$A$12,0)),0)</f>
        <v>0</v>
      </c>
      <c r="R119" s="21"/>
      <c r="S119" s="21"/>
    </row>
    <row r="120" customFormat="false" ht="15" hidden="false" customHeight="false" outlineLevel="0" collapsed="false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0" t="n">
        <f aca="false">IFERROR(P120/12,0)</f>
        <v>0</v>
      </c>
      <c r="P120" s="20" t="n">
        <f aca="false">IFERROR(I120*N120*$V$3,0)</f>
        <v>0</v>
      </c>
      <c r="Q120" s="13" t="n">
        <f aca="false">IFERROR(P120*INDEX('Costes por departamento'!$F$2:$F$12,MATCH(B120,'Costes por departamento'!$A$2:$A$12,0)),0)</f>
        <v>0</v>
      </c>
      <c r="R120" s="21"/>
      <c r="S120" s="21"/>
    </row>
    <row r="121" customFormat="false" ht="15" hidden="false" customHeight="false" outlineLevel="0" collapsed="false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0" t="n">
        <f aca="false">IFERROR(P121/12,0)</f>
        <v>0</v>
      </c>
      <c r="P121" s="20" t="n">
        <f aca="false">IFERROR(I121*N121*$V$3,0)</f>
        <v>0</v>
      </c>
      <c r="Q121" s="13" t="n">
        <f aca="false">IFERROR(P121*INDEX('Costes por departamento'!$F$2:$F$12,MATCH(B121,'Costes por departamento'!$A$2:$A$12,0)),0)</f>
        <v>0</v>
      </c>
      <c r="R121" s="21"/>
      <c r="S121" s="21"/>
    </row>
    <row r="122" customFormat="false" ht="15" hidden="false" customHeight="false" outlineLevel="0" collapsed="false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0" t="n">
        <f aca="false">IFERROR(P122/12,0)</f>
        <v>0</v>
      </c>
      <c r="P122" s="20" t="n">
        <f aca="false">IFERROR(I122*N122*$V$3,0)</f>
        <v>0</v>
      </c>
      <c r="Q122" s="13" t="n">
        <f aca="false">IFERROR(P122*INDEX('Costes por departamento'!$F$2:$F$12,MATCH(B122,'Costes por departamento'!$A$2:$A$12,0)),0)</f>
        <v>0</v>
      </c>
      <c r="R122" s="21"/>
      <c r="S122" s="21"/>
    </row>
    <row r="123" customFormat="false" ht="15" hidden="false" customHeight="false" outlineLevel="0" collapsed="false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0" t="n">
        <f aca="false">IFERROR(P123/12,0)</f>
        <v>0</v>
      </c>
      <c r="P123" s="20" t="n">
        <f aca="false">IFERROR(I123*N123*$V$3,0)</f>
        <v>0</v>
      </c>
      <c r="Q123" s="13" t="n">
        <f aca="false">IFERROR(P123*INDEX('Costes por departamento'!$F$2:$F$12,MATCH(B123,'Costes por departamento'!$A$2:$A$12,0)),0)</f>
        <v>0</v>
      </c>
      <c r="R123" s="21"/>
      <c r="S123" s="21"/>
    </row>
    <row r="124" customFormat="false" ht="15" hidden="false" customHeight="false" outlineLevel="0" collapsed="false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0" t="n">
        <f aca="false">IFERROR(P124/12,0)</f>
        <v>0</v>
      </c>
      <c r="P124" s="20" t="n">
        <f aca="false">IFERROR(I124*N124*$V$3,0)</f>
        <v>0</v>
      </c>
      <c r="Q124" s="13" t="n">
        <f aca="false">IFERROR(P124*INDEX('Costes por departamento'!$F$2:$F$12,MATCH(B124,'Costes por departamento'!$A$2:$A$12,0)),0)</f>
        <v>0</v>
      </c>
      <c r="R124" s="21"/>
      <c r="S124" s="21"/>
    </row>
    <row r="125" customFormat="false" ht="15" hidden="false" customHeight="false" outlineLevel="0" collapsed="false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0" t="n">
        <f aca="false">IFERROR(P125/12,0)</f>
        <v>0</v>
      </c>
      <c r="P125" s="20" t="n">
        <f aca="false">IFERROR(I125*N125*$V$3,0)</f>
        <v>0</v>
      </c>
      <c r="Q125" s="13" t="n">
        <f aca="false">IFERROR(P125*INDEX('Costes por departamento'!$F$2:$F$12,MATCH(B125,'Costes por departamento'!$A$2:$A$12,0)),0)</f>
        <v>0</v>
      </c>
      <c r="R125" s="21"/>
      <c r="S125" s="21"/>
    </row>
    <row r="126" customFormat="false" ht="15" hidden="false" customHeight="false" outlineLevel="0" collapsed="false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0" t="n">
        <f aca="false">IFERROR(P126/12,0)</f>
        <v>0</v>
      </c>
      <c r="P126" s="20" t="n">
        <f aca="false">IFERROR(I126*N126*$V$3,0)</f>
        <v>0</v>
      </c>
      <c r="Q126" s="13" t="n">
        <f aca="false">IFERROR(P126*INDEX('Costes por departamento'!$F$2:$F$12,MATCH(B126,'Costes por departamento'!$A$2:$A$12,0)),0)</f>
        <v>0</v>
      </c>
      <c r="R126" s="21"/>
      <c r="S126" s="21"/>
    </row>
    <row r="127" customFormat="false" ht="15" hidden="false" customHeight="false" outlineLevel="0" collapsed="false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0" t="n">
        <f aca="false">IFERROR(P127/12,0)</f>
        <v>0</v>
      </c>
      <c r="P127" s="20" t="n">
        <f aca="false">IFERROR(I127*N127*$V$3,0)</f>
        <v>0</v>
      </c>
      <c r="Q127" s="13" t="n">
        <f aca="false">IFERROR(P127*INDEX('Costes por departamento'!$F$2:$F$12,MATCH(B127,'Costes por departamento'!$A$2:$A$12,0)),0)</f>
        <v>0</v>
      </c>
      <c r="R127" s="21"/>
      <c r="S127" s="21"/>
    </row>
    <row r="128" customFormat="false" ht="15" hidden="false" customHeight="false" outlineLevel="0" collapsed="false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0" t="n">
        <f aca="false">IFERROR(P128/12,0)</f>
        <v>0</v>
      </c>
      <c r="P128" s="20" t="n">
        <f aca="false">IFERROR(I128*N128*$V$3,0)</f>
        <v>0</v>
      </c>
      <c r="Q128" s="13" t="n">
        <f aca="false">IFERROR(P128*INDEX('Costes por departamento'!$F$2:$F$12,MATCH(B128,'Costes por departamento'!$A$2:$A$12,0)),0)</f>
        <v>0</v>
      </c>
      <c r="R128" s="21"/>
      <c r="S128" s="21"/>
    </row>
    <row r="129" customFormat="false" ht="15" hidden="false" customHeight="false" outlineLevel="0" collapsed="false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0" t="n">
        <f aca="false">IFERROR(P129/12,0)</f>
        <v>0</v>
      </c>
      <c r="P129" s="20" t="n">
        <f aca="false">IFERROR(I129*N129*$V$3,0)</f>
        <v>0</v>
      </c>
      <c r="Q129" s="13" t="n">
        <f aca="false">IFERROR(P129*INDEX('Costes por departamento'!$F$2:$F$12,MATCH(B129,'Costes por departamento'!$A$2:$A$12,0)),0)</f>
        <v>0</v>
      </c>
      <c r="R129" s="21"/>
      <c r="S129" s="21"/>
    </row>
    <row r="130" customFormat="false" ht="15" hidden="false" customHeight="false" outlineLevel="0" collapsed="false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0" t="n">
        <f aca="false">IFERROR(P130/12,0)</f>
        <v>0</v>
      </c>
      <c r="P130" s="20" t="n">
        <f aca="false">IFERROR(I130*N130*$V$3,0)</f>
        <v>0</v>
      </c>
      <c r="Q130" s="13" t="n">
        <f aca="false">IFERROR(P130*INDEX('Costes por departamento'!$F$2:$F$12,MATCH(B130,'Costes por departamento'!$A$2:$A$12,0)),0)</f>
        <v>0</v>
      </c>
      <c r="R130" s="21"/>
      <c r="S130" s="21"/>
    </row>
    <row r="131" customFormat="false" ht="15" hidden="false" customHeight="false" outlineLevel="0" collapsed="false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0" t="n">
        <f aca="false">IFERROR(P131/12,0)</f>
        <v>0</v>
      </c>
      <c r="P131" s="20" t="n">
        <f aca="false">IFERROR(I131*N131*$V$3,0)</f>
        <v>0</v>
      </c>
      <c r="Q131" s="13" t="n">
        <f aca="false">IFERROR(P131*INDEX('Costes por departamento'!$F$2:$F$12,MATCH(B131,'Costes por departamento'!$A$2:$A$12,0)),0)</f>
        <v>0</v>
      </c>
      <c r="R131" s="21"/>
      <c r="S131" s="21"/>
    </row>
    <row r="132" customFormat="false" ht="15" hidden="false" customHeight="false" outlineLevel="0" collapsed="false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0" t="n">
        <f aca="false">IFERROR(P132/12,0)</f>
        <v>0</v>
      </c>
      <c r="P132" s="20" t="n">
        <f aca="false">IFERROR(I132*N132*$V$3,0)</f>
        <v>0</v>
      </c>
      <c r="Q132" s="13" t="n">
        <f aca="false">IFERROR(P132*INDEX('Costes por departamento'!$F$2:$F$12,MATCH(B132,'Costes por departamento'!$A$2:$A$12,0)),0)</f>
        <v>0</v>
      </c>
      <c r="R132" s="21"/>
      <c r="S132" s="21"/>
    </row>
    <row r="133" customFormat="false" ht="15" hidden="false" customHeight="false" outlineLevel="0" collapsed="false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0" t="n">
        <f aca="false">IFERROR(P133/12,0)</f>
        <v>0</v>
      </c>
      <c r="P133" s="20" t="n">
        <f aca="false">IFERROR(I133*N133*$V$3,0)</f>
        <v>0</v>
      </c>
      <c r="Q133" s="13" t="n">
        <f aca="false">IFERROR(P133*INDEX('Costes por departamento'!$F$2:$F$12,MATCH(B133,'Costes por departamento'!$A$2:$A$12,0)),0)</f>
        <v>0</v>
      </c>
      <c r="R133" s="21"/>
      <c r="S133" s="21"/>
    </row>
    <row r="134" customFormat="false" ht="15" hidden="false" customHeight="false" outlineLevel="0" collapsed="false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0" t="n">
        <f aca="false">IFERROR(P134/12,0)</f>
        <v>0</v>
      </c>
      <c r="P134" s="20" t="n">
        <f aca="false">IFERROR(I134*N134*$V$3,0)</f>
        <v>0</v>
      </c>
      <c r="Q134" s="13" t="n">
        <f aca="false">IFERROR(P134*INDEX('Costes por departamento'!$F$2:$F$12,MATCH(B134,'Costes por departamento'!$A$2:$A$12,0)),0)</f>
        <v>0</v>
      </c>
      <c r="R134" s="21"/>
      <c r="S134" s="21"/>
    </row>
    <row r="135" customFormat="false" ht="15" hidden="false" customHeight="false" outlineLevel="0" collapsed="false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0" t="n">
        <f aca="false">IFERROR(P135/12,0)</f>
        <v>0</v>
      </c>
      <c r="P135" s="20" t="n">
        <f aca="false">IFERROR(I135*N135*$V$3,0)</f>
        <v>0</v>
      </c>
      <c r="Q135" s="13" t="n">
        <f aca="false">IFERROR(P135*INDEX('Costes por departamento'!$F$2:$F$12,MATCH(B135,'Costes por departamento'!$A$2:$A$12,0)),0)</f>
        <v>0</v>
      </c>
      <c r="R135" s="21"/>
      <c r="S135" s="21"/>
    </row>
    <row r="136" customFormat="false" ht="15" hidden="false" customHeight="false" outlineLevel="0" collapsed="false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0" t="n">
        <f aca="false">IFERROR(P136/12,0)</f>
        <v>0</v>
      </c>
      <c r="P136" s="20" t="n">
        <f aca="false">IFERROR(I136*N136*$V$3,0)</f>
        <v>0</v>
      </c>
      <c r="Q136" s="13" t="n">
        <f aca="false">IFERROR(P136*INDEX('Costes por departamento'!$F$2:$F$12,MATCH(B136,'Costes por departamento'!$A$2:$A$12,0)),0)</f>
        <v>0</v>
      </c>
      <c r="R136" s="21"/>
      <c r="S136" s="21"/>
    </row>
    <row r="137" customFormat="false" ht="15" hidden="false" customHeight="false" outlineLevel="0" collapsed="false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0" t="n">
        <f aca="false">IFERROR(P137/12,0)</f>
        <v>0</v>
      </c>
      <c r="P137" s="20" t="n">
        <f aca="false">IFERROR(I137*N137*$V$3,0)</f>
        <v>0</v>
      </c>
      <c r="Q137" s="13" t="n">
        <f aca="false">IFERROR(P137*INDEX('Costes por departamento'!$F$2:$F$12,MATCH(B137,'Costes por departamento'!$A$2:$A$12,0)),0)</f>
        <v>0</v>
      </c>
      <c r="R137" s="21"/>
      <c r="S137" s="21"/>
    </row>
    <row r="138" customFormat="false" ht="15" hidden="false" customHeight="false" outlineLevel="0" collapsed="false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0" t="n">
        <f aca="false">IFERROR(P138/12,0)</f>
        <v>0</v>
      </c>
      <c r="P138" s="20" t="n">
        <f aca="false">IFERROR(I138*N138*$V$3,0)</f>
        <v>0</v>
      </c>
      <c r="Q138" s="13" t="n">
        <f aca="false">IFERROR(P138*INDEX('Costes por departamento'!$F$2:$F$12,MATCH(B138,'Costes por departamento'!$A$2:$A$12,0)),0)</f>
        <v>0</v>
      </c>
      <c r="R138" s="21"/>
      <c r="S138" s="21"/>
    </row>
    <row r="139" customFormat="false" ht="15" hidden="false" customHeight="false" outlineLevel="0" collapsed="false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0" t="n">
        <f aca="false">IFERROR(P139/12,0)</f>
        <v>0</v>
      </c>
      <c r="P139" s="20" t="n">
        <f aca="false">IFERROR(I139*N139*$V$3,0)</f>
        <v>0</v>
      </c>
      <c r="Q139" s="13" t="n">
        <f aca="false">IFERROR(P139*INDEX('Costes por departamento'!$F$2:$F$12,MATCH(B139,'Costes por departamento'!$A$2:$A$12,0)),0)</f>
        <v>0</v>
      </c>
      <c r="R139" s="21"/>
      <c r="S139" s="21"/>
    </row>
    <row r="140" customFormat="false" ht="15" hidden="false" customHeight="false" outlineLevel="0" collapsed="false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0" t="n">
        <f aca="false">IFERROR(P140/12,0)</f>
        <v>0</v>
      </c>
      <c r="P140" s="20" t="n">
        <f aca="false">IFERROR(I140*N140*$V$3,0)</f>
        <v>0</v>
      </c>
      <c r="Q140" s="13" t="n">
        <f aca="false">IFERROR(P140*INDEX('Costes por departamento'!$F$2:$F$12,MATCH(B140,'Costes por departamento'!$A$2:$A$12,0)),0)</f>
        <v>0</v>
      </c>
      <c r="R140" s="21"/>
      <c r="S140" s="21"/>
    </row>
    <row r="141" customFormat="false" ht="15" hidden="false" customHeight="false" outlineLevel="0" collapsed="false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0" t="n">
        <f aca="false">IFERROR(P141/12,0)</f>
        <v>0</v>
      </c>
      <c r="P141" s="20" t="n">
        <f aca="false">IFERROR(I141*N141*$V$3,0)</f>
        <v>0</v>
      </c>
      <c r="Q141" s="13" t="n">
        <f aca="false">IFERROR(P141*INDEX('Costes por departamento'!$F$2:$F$12,MATCH(B141,'Costes por departamento'!$A$2:$A$12,0)),0)</f>
        <v>0</v>
      </c>
      <c r="R141" s="21"/>
      <c r="S141" s="21"/>
    </row>
    <row r="142" customFormat="false" ht="15" hidden="false" customHeight="false" outlineLevel="0" collapsed="false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0" t="n">
        <f aca="false">IFERROR(P142/12,0)</f>
        <v>0</v>
      </c>
      <c r="P142" s="20" t="n">
        <f aca="false">IFERROR(I142*N142*$V$3,0)</f>
        <v>0</v>
      </c>
      <c r="Q142" s="13" t="n">
        <f aca="false">IFERROR(P142*INDEX('Costes por departamento'!$F$2:$F$12,MATCH(B142,'Costes por departamento'!$A$2:$A$12,0)),0)</f>
        <v>0</v>
      </c>
      <c r="R142" s="21"/>
      <c r="S142" s="21"/>
    </row>
    <row r="143" customFormat="false" ht="15" hidden="false" customHeight="false" outlineLevel="0" collapsed="false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0" t="n">
        <f aca="false">IFERROR(P143/12,0)</f>
        <v>0</v>
      </c>
      <c r="P143" s="20" t="n">
        <f aca="false">IFERROR(I143*N143*$V$3,0)</f>
        <v>0</v>
      </c>
      <c r="Q143" s="13" t="n">
        <f aca="false">IFERROR(P143*INDEX('Costes por departamento'!$F$2:$F$12,MATCH(B143,'Costes por departamento'!$A$2:$A$12,0)),0)</f>
        <v>0</v>
      </c>
      <c r="R143" s="21"/>
      <c r="S143" s="21"/>
    </row>
    <row r="144" customFormat="false" ht="15" hidden="false" customHeight="false" outlineLevel="0" collapsed="false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0" t="n">
        <f aca="false">IFERROR(P144/12,0)</f>
        <v>0</v>
      </c>
      <c r="P144" s="20" t="n">
        <f aca="false">IFERROR(I144*N144*$V$3,0)</f>
        <v>0</v>
      </c>
      <c r="Q144" s="13" t="n">
        <f aca="false">IFERROR(P144*INDEX('Costes por departamento'!$F$2:$F$12,MATCH(B144,'Costes por departamento'!$A$2:$A$12,0)),0)</f>
        <v>0</v>
      </c>
      <c r="R144" s="21"/>
      <c r="S144" s="21"/>
    </row>
    <row r="145" customFormat="false" ht="15" hidden="false" customHeight="false" outlineLevel="0" collapsed="false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0" t="n">
        <f aca="false">IFERROR(P145/12,0)</f>
        <v>0</v>
      </c>
      <c r="P145" s="20" t="n">
        <f aca="false">IFERROR(I145*N145*$V$3,0)</f>
        <v>0</v>
      </c>
      <c r="Q145" s="13" t="n">
        <f aca="false">IFERROR(P145*INDEX('Costes por departamento'!$F$2:$F$12,MATCH(B145,'Costes por departamento'!$A$2:$A$12,0)),0)</f>
        <v>0</v>
      </c>
      <c r="R145" s="21"/>
      <c r="S145" s="21"/>
    </row>
    <row r="146" customFormat="false" ht="15" hidden="false" customHeight="false" outlineLevel="0" collapsed="false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0" t="n">
        <f aca="false">IFERROR(P146/12,0)</f>
        <v>0</v>
      </c>
      <c r="P146" s="20" t="n">
        <f aca="false">IFERROR(I146*N146*$V$3,0)</f>
        <v>0</v>
      </c>
      <c r="Q146" s="13" t="n">
        <f aca="false">IFERROR(P146*INDEX('Costes por departamento'!$F$2:$F$12,MATCH(B146,'Costes por departamento'!$A$2:$A$12,0)),0)</f>
        <v>0</v>
      </c>
      <c r="R146" s="21"/>
      <c r="S146" s="21"/>
    </row>
    <row r="147" customFormat="false" ht="15" hidden="false" customHeight="false" outlineLevel="0" collapsed="false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0" t="n">
        <f aca="false">IFERROR(P147/12,0)</f>
        <v>0</v>
      </c>
      <c r="P147" s="20" t="n">
        <f aca="false">IFERROR(I147*N147*$V$3,0)</f>
        <v>0</v>
      </c>
      <c r="Q147" s="13" t="n">
        <f aca="false">IFERROR(P147*INDEX('Costes por departamento'!$F$2:$F$12,MATCH(B147,'Costes por departamento'!$A$2:$A$12,0)),0)</f>
        <v>0</v>
      </c>
      <c r="R147" s="21"/>
      <c r="S147" s="21"/>
    </row>
    <row r="148" customFormat="false" ht="15" hidden="false" customHeight="false" outlineLevel="0" collapsed="false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0" t="n">
        <f aca="false">IFERROR(P148/12,0)</f>
        <v>0</v>
      </c>
      <c r="P148" s="20" t="n">
        <f aca="false">IFERROR(I148*N148*$V$3,0)</f>
        <v>0</v>
      </c>
      <c r="Q148" s="13" t="n">
        <f aca="false">IFERROR(P148*INDEX('Costes por departamento'!$F$2:$F$12,MATCH(B148,'Costes por departamento'!$A$2:$A$12,0)),0)</f>
        <v>0</v>
      </c>
      <c r="R148" s="21"/>
      <c r="S148" s="21"/>
    </row>
    <row r="149" customFormat="false" ht="15" hidden="false" customHeight="false" outlineLevel="0" collapsed="false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0" t="n">
        <f aca="false">IFERROR(P149/12,0)</f>
        <v>0</v>
      </c>
      <c r="P149" s="20" t="n">
        <f aca="false">IFERROR(I149*N149*$V$3,0)</f>
        <v>0</v>
      </c>
      <c r="Q149" s="13" t="n">
        <f aca="false">IFERROR(P149*INDEX('Costes por departamento'!$F$2:$F$12,MATCH(B149,'Costes por departamento'!$A$2:$A$12,0)),0)</f>
        <v>0</v>
      </c>
      <c r="R149" s="21"/>
      <c r="S149" s="21"/>
    </row>
    <row r="150" customFormat="false" ht="15" hidden="false" customHeight="false" outlineLevel="0" collapsed="false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0" t="n">
        <f aca="false">IFERROR(P150/12,0)</f>
        <v>0</v>
      </c>
      <c r="P150" s="20" t="n">
        <f aca="false">IFERROR(I150*N150*$V$3,0)</f>
        <v>0</v>
      </c>
      <c r="Q150" s="13" t="n">
        <f aca="false">IFERROR(P150*INDEX('Costes por departamento'!$F$2:$F$12,MATCH(B150,'Costes por departamento'!$A$2:$A$12,0)),0)</f>
        <v>0</v>
      </c>
      <c r="R150" s="21"/>
      <c r="S150" s="21"/>
    </row>
    <row r="151" customFormat="false" ht="15" hidden="false" customHeight="false" outlineLevel="0" collapsed="false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0" t="n">
        <f aca="false">IFERROR(P151/12,0)</f>
        <v>0</v>
      </c>
      <c r="P151" s="20" t="n">
        <f aca="false">IFERROR(I151*N151*$V$3,0)</f>
        <v>0</v>
      </c>
      <c r="Q151" s="13" t="n">
        <f aca="false">IFERROR(P151*INDEX('Costes por departamento'!$F$2:$F$12,MATCH(B151,'Costes por departamento'!$A$2:$A$12,0)),0)</f>
        <v>0</v>
      </c>
      <c r="R151" s="21"/>
      <c r="S151" s="21"/>
    </row>
    <row r="152" customFormat="false" ht="15" hidden="false" customHeight="false" outlineLevel="0" collapsed="false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0" t="n">
        <f aca="false">IFERROR(P152/12,0)</f>
        <v>0</v>
      </c>
      <c r="P152" s="20" t="n">
        <f aca="false">IFERROR(I152*N152*$V$3,0)</f>
        <v>0</v>
      </c>
      <c r="Q152" s="13" t="n">
        <f aca="false">IFERROR(P152*INDEX('Costes por departamento'!$F$2:$F$12,MATCH(B152,'Costes por departamento'!$A$2:$A$12,0)),0)</f>
        <v>0</v>
      </c>
      <c r="R152" s="21"/>
      <c r="S152" s="21"/>
    </row>
    <row r="153" customFormat="false" ht="15" hidden="false" customHeight="false" outlineLevel="0" collapsed="false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0" t="n">
        <f aca="false">IFERROR(P153/12,0)</f>
        <v>0</v>
      </c>
      <c r="P153" s="20" t="n">
        <f aca="false">IFERROR(I153*N153*$V$3,0)</f>
        <v>0</v>
      </c>
      <c r="Q153" s="13" t="n">
        <f aca="false">IFERROR(P153*INDEX('Costes por departamento'!$F$2:$F$12,MATCH(B153,'Costes por departamento'!$A$2:$A$12,0)),0)</f>
        <v>0</v>
      </c>
      <c r="R153" s="21"/>
      <c r="S153" s="21"/>
    </row>
    <row r="154" customFormat="false" ht="15" hidden="false" customHeight="false" outlineLevel="0" collapsed="false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0" t="n">
        <f aca="false">IFERROR(P154/12,0)</f>
        <v>0</v>
      </c>
      <c r="P154" s="20" t="n">
        <f aca="false">IFERROR(I154*N154*$V$3,0)</f>
        <v>0</v>
      </c>
      <c r="Q154" s="13" t="n">
        <f aca="false">IFERROR(P154*INDEX('Costes por departamento'!$F$2:$F$12,MATCH(B154,'Costes por departamento'!$A$2:$A$12,0)),0)</f>
        <v>0</v>
      </c>
      <c r="R154" s="21"/>
      <c r="S154" s="21"/>
    </row>
    <row r="155" customFormat="false" ht="15" hidden="false" customHeight="false" outlineLevel="0" collapsed="false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0" t="n">
        <f aca="false">IFERROR(P155/12,0)</f>
        <v>0</v>
      </c>
      <c r="P155" s="20" t="n">
        <f aca="false">IFERROR(I155*N155*$V$3,0)</f>
        <v>0</v>
      </c>
      <c r="Q155" s="13" t="n">
        <f aca="false">IFERROR(P155*INDEX('Costes por departamento'!$F$2:$F$12,MATCH(B155,'Costes por departamento'!$A$2:$A$12,0)),0)</f>
        <v>0</v>
      </c>
      <c r="R155" s="21"/>
      <c r="S155" s="21"/>
    </row>
    <row r="156" customFormat="false" ht="15" hidden="false" customHeight="false" outlineLevel="0" collapsed="false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0" t="n">
        <f aca="false">IFERROR(P156/12,0)</f>
        <v>0</v>
      </c>
      <c r="P156" s="20" t="n">
        <f aca="false">IFERROR(I156*N156*$V$3,0)</f>
        <v>0</v>
      </c>
      <c r="Q156" s="13" t="n">
        <f aca="false">IFERROR(P156*INDEX('Costes por departamento'!$F$2:$F$12,MATCH(B156,'Costes por departamento'!$A$2:$A$12,0)),0)</f>
        <v>0</v>
      </c>
      <c r="R156" s="21"/>
      <c r="S156" s="21"/>
    </row>
    <row r="157" customFormat="false" ht="15" hidden="false" customHeight="false" outlineLevel="0" collapsed="false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0" t="n">
        <f aca="false">IFERROR(P157/12,0)</f>
        <v>0</v>
      </c>
      <c r="P157" s="20" t="n">
        <f aca="false">IFERROR(I157*N157*$V$3,0)</f>
        <v>0</v>
      </c>
      <c r="Q157" s="13" t="n">
        <f aca="false">IFERROR(P157*INDEX('Costes por departamento'!$F$2:$F$12,MATCH(B157,'Costes por departamento'!$A$2:$A$12,0)),0)</f>
        <v>0</v>
      </c>
      <c r="R157" s="21"/>
      <c r="S157" s="21"/>
    </row>
    <row r="158" customFormat="false" ht="15" hidden="false" customHeight="false" outlineLevel="0" collapsed="false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0" t="n">
        <f aca="false">IFERROR(P158/12,0)</f>
        <v>0</v>
      </c>
      <c r="P158" s="20" t="n">
        <f aca="false">IFERROR(I158*N158*$V$3,0)</f>
        <v>0</v>
      </c>
      <c r="Q158" s="13" t="n">
        <f aca="false">IFERROR(P158*INDEX('Costes por departamento'!$F$2:$F$12,MATCH(B158,'Costes por departamento'!$A$2:$A$12,0)),0)</f>
        <v>0</v>
      </c>
      <c r="R158" s="21"/>
      <c r="S158" s="21"/>
    </row>
    <row r="159" customFormat="false" ht="15" hidden="false" customHeight="false" outlineLevel="0" collapsed="false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0" t="n">
        <f aca="false">IFERROR(P159/12,0)</f>
        <v>0</v>
      </c>
      <c r="P159" s="20" t="n">
        <f aca="false">IFERROR(I159*N159*$V$3,0)</f>
        <v>0</v>
      </c>
      <c r="Q159" s="13" t="n">
        <f aca="false">IFERROR(P159*INDEX('Costes por departamento'!$F$2:$F$12,MATCH(B159,'Costes por departamento'!$A$2:$A$12,0)),0)</f>
        <v>0</v>
      </c>
      <c r="R159" s="21"/>
      <c r="S159" s="21"/>
    </row>
    <row r="160" customFormat="false" ht="15" hidden="false" customHeight="false" outlineLevel="0" collapsed="false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0" t="n">
        <f aca="false">IFERROR(P160/12,0)</f>
        <v>0</v>
      </c>
      <c r="P160" s="20" t="n">
        <f aca="false">IFERROR(I160*N160*$V$3,0)</f>
        <v>0</v>
      </c>
      <c r="Q160" s="13" t="n">
        <f aca="false">IFERROR(P160*INDEX('Costes por departamento'!$F$2:$F$12,MATCH(B160,'Costes por departamento'!$A$2:$A$12,0)),0)</f>
        <v>0</v>
      </c>
      <c r="R160" s="21"/>
      <c r="S160" s="21"/>
    </row>
    <row r="161" customFormat="false" ht="15" hidden="false" customHeight="false" outlineLevel="0" collapsed="false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0" t="n">
        <f aca="false">IFERROR(P161/12,0)</f>
        <v>0</v>
      </c>
      <c r="P161" s="20" t="n">
        <f aca="false">IFERROR(I161*N161*$V$3,0)</f>
        <v>0</v>
      </c>
      <c r="Q161" s="13" t="n">
        <f aca="false">IFERROR(P161*INDEX('Costes por departamento'!$F$2:$F$12,MATCH(B161,'Costes por departamento'!$A$2:$A$12,0)),0)</f>
        <v>0</v>
      </c>
      <c r="R161" s="21"/>
      <c r="S161" s="21"/>
    </row>
    <row r="162" customFormat="false" ht="15" hidden="false" customHeight="false" outlineLevel="0" collapsed="false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0" t="n">
        <f aca="false">IFERROR(P162/12,0)</f>
        <v>0</v>
      </c>
      <c r="P162" s="20" t="n">
        <f aca="false">IFERROR(I162*N162*$V$3,0)</f>
        <v>0</v>
      </c>
      <c r="Q162" s="13" t="n">
        <f aca="false">IFERROR(P162*INDEX('Costes por departamento'!$F$2:$F$12,MATCH(B162,'Costes por departamento'!$A$2:$A$12,0)),0)</f>
        <v>0</v>
      </c>
      <c r="R162" s="21"/>
      <c r="S162" s="21"/>
    </row>
    <row r="163" customFormat="false" ht="15" hidden="false" customHeight="false" outlineLevel="0" collapsed="false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0" t="n">
        <f aca="false">IFERROR(P163/12,0)</f>
        <v>0</v>
      </c>
      <c r="P163" s="20" t="n">
        <f aca="false">IFERROR(I163*N163*$V$3,0)</f>
        <v>0</v>
      </c>
      <c r="Q163" s="13" t="n">
        <f aca="false">IFERROR(P163*INDEX('Costes por departamento'!$F$2:$F$12,MATCH(B163,'Costes por departamento'!$A$2:$A$12,0)),0)</f>
        <v>0</v>
      </c>
      <c r="R163" s="21"/>
      <c r="S163" s="21"/>
    </row>
    <row r="164" customFormat="false" ht="15" hidden="false" customHeight="false" outlineLevel="0" collapsed="false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0" t="n">
        <f aca="false">IFERROR(P164/12,0)</f>
        <v>0</v>
      </c>
      <c r="P164" s="20" t="n">
        <f aca="false">IFERROR(I164*N164*$V$3,0)</f>
        <v>0</v>
      </c>
      <c r="Q164" s="13" t="n">
        <f aca="false">IFERROR(P164*INDEX('Costes por departamento'!$F$2:$F$12,MATCH(B164,'Costes por departamento'!$A$2:$A$12,0)),0)</f>
        <v>0</v>
      </c>
      <c r="R164" s="21"/>
      <c r="S164" s="21"/>
    </row>
    <row r="165" customFormat="false" ht="15" hidden="false" customHeight="false" outlineLevel="0" collapsed="false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0" t="n">
        <f aca="false">IFERROR(P165/12,0)</f>
        <v>0</v>
      </c>
      <c r="P165" s="20" t="n">
        <f aca="false">IFERROR(I165*N165*$V$3,0)</f>
        <v>0</v>
      </c>
      <c r="Q165" s="13" t="n">
        <f aca="false">IFERROR(P165*INDEX('Costes por departamento'!$F$2:$F$12,MATCH(B165,'Costes por departamento'!$A$2:$A$12,0)),0)</f>
        <v>0</v>
      </c>
      <c r="R165" s="21"/>
      <c r="S165" s="21"/>
    </row>
    <row r="166" customFormat="false" ht="15" hidden="false" customHeight="false" outlineLevel="0" collapsed="false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0" t="n">
        <f aca="false">IFERROR(P166/12,0)</f>
        <v>0</v>
      </c>
      <c r="P166" s="20" t="n">
        <f aca="false">IFERROR(I166*N166*$V$3,0)</f>
        <v>0</v>
      </c>
      <c r="Q166" s="13" t="n">
        <f aca="false">IFERROR(P166*INDEX('Costes por departamento'!$F$2:$F$12,MATCH(B166,'Costes por departamento'!$A$2:$A$12,0)),0)</f>
        <v>0</v>
      </c>
      <c r="R166" s="21"/>
      <c r="S166" s="21"/>
    </row>
    <row r="167" customFormat="false" ht="15" hidden="false" customHeight="false" outlineLevel="0" collapsed="false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0" t="n">
        <f aca="false">IFERROR(P167/12,0)</f>
        <v>0</v>
      </c>
      <c r="P167" s="20" t="n">
        <f aca="false">IFERROR(I167*N167*$V$3,0)</f>
        <v>0</v>
      </c>
      <c r="Q167" s="13" t="n">
        <f aca="false">IFERROR(P167*INDEX('Costes por departamento'!$F$2:$F$12,MATCH(B167,'Costes por departamento'!$A$2:$A$12,0)),0)</f>
        <v>0</v>
      </c>
      <c r="R167" s="21"/>
      <c r="S167" s="21"/>
    </row>
    <row r="168" customFormat="false" ht="15" hidden="false" customHeight="false" outlineLevel="0" collapsed="false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0" t="n">
        <f aca="false">IFERROR(P168/12,0)</f>
        <v>0</v>
      </c>
      <c r="P168" s="20" t="n">
        <f aca="false">IFERROR(I168*N168*$V$3,0)</f>
        <v>0</v>
      </c>
      <c r="Q168" s="13" t="n">
        <f aca="false">IFERROR(P168*INDEX('Costes por departamento'!$F$2:$F$12,MATCH(B168,'Costes por departamento'!$A$2:$A$12,0)),0)</f>
        <v>0</v>
      </c>
      <c r="R168" s="21"/>
      <c r="S168" s="21"/>
    </row>
    <row r="169" customFormat="false" ht="15" hidden="false" customHeight="false" outlineLevel="0" collapsed="false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0" t="n">
        <f aca="false">IFERROR(P169/12,0)</f>
        <v>0</v>
      </c>
      <c r="P169" s="20" t="n">
        <f aca="false">IFERROR(I169*N169*$V$3,0)</f>
        <v>0</v>
      </c>
      <c r="Q169" s="13" t="n">
        <f aca="false">IFERROR(P169*INDEX('Costes por departamento'!$F$2:$F$12,MATCH(B169,'Costes por departamento'!$A$2:$A$12,0)),0)</f>
        <v>0</v>
      </c>
      <c r="R169" s="21"/>
      <c r="S169" s="21"/>
    </row>
    <row r="170" customFormat="false" ht="15" hidden="false" customHeight="false" outlineLevel="0" collapsed="false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0" t="n">
        <f aca="false">IFERROR(P170/12,0)</f>
        <v>0</v>
      </c>
      <c r="P170" s="20" t="n">
        <f aca="false">IFERROR(I170*N170*$V$3,0)</f>
        <v>0</v>
      </c>
      <c r="Q170" s="13" t="n">
        <f aca="false">IFERROR(P170*INDEX('Costes por departamento'!$F$2:$F$12,MATCH(B170,'Costes por departamento'!$A$2:$A$12,0)),0)</f>
        <v>0</v>
      </c>
      <c r="R170" s="21"/>
      <c r="S170" s="21"/>
    </row>
    <row r="171" customFormat="false" ht="15" hidden="false" customHeight="false" outlineLevel="0" collapsed="false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0" t="n">
        <f aca="false">IFERROR(P171/12,0)</f>
        <v>0</v>
      </c>
      <c r="P171" s="20" t="n">
        <f aca="false">IFERROR(I171*N171*$V$3,0)</f>
        <v>0</v>
      </c>
      <c r="Q171" s="13" t="n">
        <f aca="false">IFERROR(P171*INDEX('Costes por departamento'!$F$2:$F$12,MATCH(B171,'Costes por departamento'!$A$2:$A$12,0)),0)</f>
        <v>0</v>
      </c>
      <c r="R171" s="21"/>
      <c r="S171" s="21"/>
    </row>
    <row r="172" customFormat="false" ht="15" hidden="false" customHeight="false" outlineLevel="0" collapsed="false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0" t="n">
        <f aca="false">IFERROR(P172/12,0)</f>
        <v>0</v>
      </c>
      <c r="P172" s="20" t="n">
        <f aca="false">IFERROR(I172*N172*$V$3,0)</f>
        <v>0</v>
      </c>
      <c r="Q172" s="13" t="n">
        <f aca="false">IFERROR(P172*INDEX('Costes por departamento'!$F$2:$F$12,MATCH(B172,'Costes por departamento'!$A$2:$A$12,0)),0)</f>
        <v>0</v>
      </c>
      <c r="R172" s="21"/>
      <c r="S172" s="21"/>
    </row>
    <row r="173" customFormat="false" ht="15" hidden="false" customHeight="false" outlineLevel="0" collapsed="false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0" t="n">
        <f aca="false">IFERROR(P173/12,0)</f>
        <v>0</v>
      </c>
      <c r="P173" s="20" t="n">
        <f aca="false">IFERROR(I173*N173*$V$3,0)</f>
        <v>0</v>
      </c>
      <c r="Q173" s="13" t="n">
        <f aca="false">IFERROR(P173*INDEX('Costes por departamento'!$F$2:$F$12,MATCH(B173,'Costes por departamento'!$A$2:$A$12,0)),0)</f>
        <v>0</v>
      </c>
      <c r="R173" s="21"/>
      <c r="S173" s="21"/>
    </row>
    <row r="174" customFormat="false" ht="15" hidden="false" customHeight="false" outlineLevel="0" collapsed="false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0" t="n">
        <f aca="false">IFERROR(P174/12,0)</f>
        <v>0</v>
      </c>
      <c r="P174" s="20" t="n">
        <f aca="false">IFERROR(I174*N174*$V$3,0)</f>
        <v>0</v>
      </c>
      <c r="Q174" s="13" t="n">
        <f aca="false">IFERROR(P174*INDEX('Costes por departamento'!$F$2:$F$12,MATCH(B174,'Costes por departamento'!$A$2:$A$12,0)),0)</f>
        <v>0</v>
      </c>
      <c r="R174" s="21"/>
      <c r="S174" s="21"/>
    </row>
    <row r="175" customFormat="false" ht="15" hidden="false" customHeight="false" outlineLevel="0" collapsed="false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0" t="n">
        <f aca="false">IFERROR(P175/12,0)</f>
        <v>0</v>
      </c>
      <c r="P175" s="20" t="n">
        <f aca="false">IFERROR(I175*N175*$V$3,0)</f>
        <v>0</v>
      </c>
      <c r="Q175" s="13" t="n">
        <f aca="false">IFERROR(P175*INDEX('Costes por departamento'!$F$2:$F$12,MATCH(B175,'Costes por departamento'!$A$2:$A$12,0)),0)</f>
        <v>0</v>
      </c>
      <c r="R175" s="21"/>
      <c r="S175" s="21"/>
    </row>
    <row r="176" customFormat="false" ht="15" hidden="false" customHeight="false" outlineLevel="0" collapsed="false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0" t="n">
        <f aca="false">IFERROR(P176/12,0)</f>
        <v>0</v>
      </c>
      <c r="P176" s="20" t="n">
        <f aca="false">IFERROR(I176*N176*$V$3,0)</f>
        <v>0</v>
      </c>
      <c r="Q176" s="13" t="n">
        <f aca="false">IFERROR(P176*INDEX('Costes por departamento'!$F$2:$F$12,MATCH(B176,'Costes por departamento'!$A$2:$A$12,0)),0)</f>
        <v>0</v>
      </c>
      <c r="R176" s="21"/>
      <c r="S176" s="21"/>
    </row>
    <row r="177" customFormat="false" ht="15" hidden="false" customHeight="false" outlineLevel="0" collapsed="false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0" t="n">
        <f aca="false">IFERROR(P177/12,0)</f>
        <v>0</v>
      </c>
      <c r="P177" s="20" t="n">
        <f aca="false">IFERROR(I177*N177*$V$3,0)</f>
        <v>0</v>
      </c>
      <c r="Q177" s="13" t="n">
        <f aca="false">IFERROR(P177*INDEX('Costes por departamento'!$F$2:$F$12,MATCH(B177,'Costes por departamento'!$A$2:$A$12,0)),0)</f>
        <v>0</v>
      </c>
      <c r="R177" s="21"/>
      <c r="S177" s="21"/>
    </row>
    <row r="178" customFormat="false" ht="15" hidden="false" customHeight="false" outlineLevel="0" collapsed="false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0" t="n">
        <f aca="false">IFERROR(P178/12,0)</f>
        <v>0</v>
      </c>
      <c r="P178" s="20" t="n">
        <f aca="false">IFERROR(I178*N178*$V$3,0)</f>
        <v>0</v>
      </c>
      <c r="Q178" s="13" t="n">
        <f aca="false">IFERROR(P178*INDEX('Costes por departamento'!$F$2:$F$12,MATCH(B178,'Costes por departamento'!$A$2:$A$12,0)),0)</f>
        <v>0</v>
      </c>
      <c r="R178" s="21"/>
      <c r="S178" s="21"/>
    </row>
    <row r="179" customFormat="false" ht="15" hidden="false" customHeight="false" outlineLevel="0" collapsed="false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0" t="n">
        <f aca="false">IFERROR(P179/12,0)</f>
        <v>0</v>
      </c>
      <c r="P179" s="20" t="n">
        <f aca="false">IFERROR(I179*N179*$V$3,0)</f>
        <v>0</v>
      </c>
      <c r="Q179" s="13" t="n">
        <f aca="false">IFERROR(P179*INDEX('Costes por departamento'!$F$2:$F$12,MATCH(B179,'Costes por departamento'!$A$2:$A$12,0)),0)</f>
        <v>0</v>
      </c>
      <c r="R179" s="21"/>
      <c r="S179" s="21"/>
    </row>
    <row r="180" customFormat="false" ht="15" hidden="false" customHeight="false" outlineLevel="0" collapsed="false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0" t="n">
        <f aca="false">IFERROR(P180/12,0)</f>
        <v>0</v>
      </c>
      <c r="P180" s="20" t="n">
        <f aca="false">IFERROR(I180*N180*$V$3,0)</f>
        <v>0</v>
      </c>
      <c r="Q180" s="13" t="n">
        <f aca="false">IFERROR(P180*INDEX('Costes por departamento'!$F$2:$F$12,MATCH(B180,'Costes por departamento'!$A$2:$A$12,0)),0)</f>
        <v>0</v>
      </c>
      <c r="R180" s="21"/>
      <c r="S180" s="21"/>
    </row>
    <row r="181" customFormat="false" ht="15" hidden="false" customHeight="false" outlineLevel="0" collapsed="false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0" t="n">
        <f aca="false">IFERROR(P181/12,0)</f>
        <v>0</v>
      </c>
      <c r="P181" s="20" t="n">
        <f aca="false">IFERROR(I181*N181*$V$3,0)</f>
        <v>0</v>
      </c>
      <c r="Q181" s="13" t="n">
        <f aca="false">IFERROR(P181*INDEX('Costes por departamento'!$F$2:$F$12,MATCH(B181,'Costes por departamento'!$A$2:$A$12,0)),0)</f>
        <v>0</v>
      </c>
      <c r="R181" s="21"/>
      <c r="S181" s="21"/>
    </row>
    <row r="182" customFormat="false" ht="15" hidden="false" customHeight="false" outlineLevel="0" collapsed="false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0" t="n">
        <f aca="false">IFERROR(P182/12,0)</f>
        <v>0</v>
      </c>
      <c r="P182" s="20" t="n">
        <f aca="false">IFERROR(I182*N182*$V$3,0)</f>
        <v>0</v>
      </c>
      <c r="Q182" s="13" t="n">
        <f aca="false">IFERROR(P182*INDEX('Costes por departamento'!$F$2:$F$12,MATCH(B182,'Costes por departamento'!$A$2:$A$12,0)),0)</f>
        <v>0</v>
      </c>
      <c r="R182" s="21"/>
      <c r="S182" s="21"/>
    </row>
    <row r="183" customFormat="false" ht="15" hidden="false" customHeight="false" outlineLevel="0" collapsed="false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0" t="n">
        <f aca="false">IFERROR(P183/12,0)</f>
        <v>0</v>
      </c>
      <c r="P183" s="20" t="n">
        <f aca="false">IFERROR(I183*N183*$V$3,0)</f>
        <v>0</v>
      </c>
      <c r="Q183" s="13" t="n">
        <f aca="false">IFERROR(P183*INDEX('Costes por departamento'!$F$2:$F$12,MATCH(B183,'Costes por departamento'!$A$2:$A$12,0)),0)</f>
        <v>0</v>
      </c>
      <c r="R183" s="21"/>
      <c r="S183" s="21"/>
    </row>
    <row r="184" customFormat="false" ht="15" hidden="false" customHeight="false" outlineLevel="0" collapsed="false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0" t="n">
        <f aca="false">IFERROR(P184/12,0)</f>
        <v>0</v>
      </c>
      <c r="P184" s="20" t="n">
        <f aca="false">IFERROR(I184*N184*$V$3,0)</f>
        <v>0</v>
      </c>
      <c r="Q184" s="13" t="n">
        <f aca="false">IFERROR(P184*INDEX('Costes por departamento'!$F$2:$F$12,MATCH(B184,'Costes por departamento'!$A$2:$A$12,0)),0)</f>
        <v>0</v>
      </c>
      <c r="R184" s="21"/>
      <c r="S184" s="21"/>
    </row>
    <row r="185" customFormat="false" ht="15" hidden="false" customHeight="false" outlineLevel="0" collapsed="false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0" t="n">
        <f aca="false">IFERROR(P185/12,0)</f>
        <v>0</v>
      </c>
      <c r="P185" s="20" t="n">
        <f aca="false">IFERROR(I185*N185*$V$3,0)</f>
        <v>0</v>
      </c>
      <c r="Q185" s="13" t="n">
        <f aca="false">IFERROR(P185*INDEX('Costes por departamento'!$F$2:$F$12,MATCH(B185,'Costes por departamento'!$A$2:$A$12,0)),0)</f>
        <v>0</v>
      </c>
      <c r="R185" s="21"/>
      <c r="S185" s="21"/>
    </row>
    <row r="186" customFormat="false" ht="15" hidden="false" customHeight="false" outlineLevel="0" collapsed="false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0" t="n">
        <f aca="false">IFERROR(P186/12,0)</f>
        <v>0</v>
      </c>
      <c r="P186" s="20" t="n">
        <f aca="false">IFERROR(I186*N186*$V$3,0)</f>
        <v>0</v>
      </c>
      <c r="Q186" s="13" t="n">
        <f aca="false">IFERROR(P186*INDEX('Costes por departamento'!$F$2:$F$12,MATCH(B186,'Costes por departamento'!$A$2:$A$12,0)),0)</f>
        <v>0</v>
      </c>
      <c r="R186" s="21"/>
      <c r="S186" s="21"/>
    </row>
    <row r="187" customFormat="false" ht="15" hidden="false" customHeight="false" outlineLevel="0" collapsed="false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0" t="n">
        <f aca="false">IFERROR(P187/12,0)</f>
        <v>0</v>
      </c>
      <c r="P187" s="20" t="n">
        <f aca="false">IFERROR(I187*N187*$V$3,0)</f>
        <v>0</v>
      </c>
      <c r="Q187" s="13" t="n">
        <f aca="false">IFERROR(P187*INDEX('Costes por departamento'!$F$2:$F$12,MATCH(B187,'Costes por departamento'!$A$2:$A$12,0)),0)</f>
        <v>0</v>
      </c>
      <c r="R187" s="21"/>
      <c r="S187" s="21"/>
    </row>
    <row r="188" customFormat="false" ht="15" hidden="false" customHeight="false" outlineLevel="0" collapsed="false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0" t="n">
        <f aca="false">IFERROR(P188/12,0)</f>
        <v>0</v>
      </c>
      <c r="P188" s="20" t="n">
        <f aca="false">IFERROR(I188*N188*$V$3,0)</f>
        <v>0</v>
      </c>
      <c r="Q188" s="13" t="n">
        <f aca="false">IFERROR(P188*INDEX('Costes por departamento'!$F$2:$F$12,MATCH(B188,'Costes por departamento'!$A$2:$A$12,0)),0)</f>
        <v>0</v>
      </c>
      <c r="R188" s="21"/>
      <c r="S188" s="21"/>
    </row>
    <row r="189" customFormat="false" ht="15" hidden="false" customHeight="false" outlineLevel="0" collapsed="false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0" t="n">
        <f aca="false">IFERROR(P189/12,0)</f>
        <v>0</v>
      </c>
      <c r="P189" s="20" t="n">
        <f aca="false">IFERROR(I189*N189*$V$3,0)</f>
        <v>0</v>
      </c>
      <c r="Q189" s="13" t="n">
        <f aca="false">IFERROR(P189*INDEX('Costes por departamento'!$F$2:$F$12,MATCH(B189,'Costes por departamento'!$A$2:$A$12,0)),0)</f>
        <v>0</v>
      </c>
      <c r="R189" s="21"/>
      <c r="S189" s="21"/>
    </row>
    <row r="190" customFormat="false" ht="15" hidden="false" customHeight="false" outlineLevel="0" collapsed="false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0" t="n">
        <f aca="false">IFERROR(P190/12,0)</f>
        <v>0</v>
      </c>
      <c r="P190" s="20" t="n">
        <f aca="false">IFERROR(I190*N190*$V$3,0)</f>
        <v>0</v>
      </c>
      <c r="Q190" s="13" t="n">
        <f aca="false">IFERROR(P190*INDEX('Costes por departamento'!$F$2:$F$12,MATCH(B190,'Costes por departamento'!$A$2:$A$12,0)),0)</f>
        <v>0</v>
      </c>
      <c r="R190" s="21"/>
      <c r="S190" s="21"/>
    </row>
    <row r="191" customFormat="false" ht="15" hidden="false" customHeight="false" outlineLevel="0" collapsed="false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0" t="n">
        <f aca="false">IFERROR(P191/12,0)</f>
        <v>0</v>
      </c>
      <c r="P191" s="20" t="n">
        <f aca="false">IFERROR(I191*N191*$V$3,0)</f>
        <v>0</v>
      </c>
      <c r="Q191" s="13" t="n">
        <f aca="false">IFERROR(P191*INDEX('Costes por departamento'!$F$2:$F$12,MATCH(B191,'Costes por departamento'!$A$2:$A$12,0)),0)</f>
        <v>0</v>
      </c>
      <c r="R191" s="21"/>
      <c r="S191" s="21"/>
    </row>
    <row r="192" customFormat="false" ht="15" hidden="false" customHeight="false" outlineLevel="0" collapsed="false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0" t="n">
        <f aca="false">IFERROR(P192/12,0)</f>
        <v>0</v>
      </c>
      <c r="P192" s="20" t="n">
        <f aca="false">IFERROR(I192*N192*$V$3,0)</f>
        <v>0</v>
      </c>
      <c r="Q192" s="13" t="n">
        <f aca="false">IFERROR(P192*INDEX('Costes por departamento'!$F$2:$F$12,MATCH(B192,'Costes por departamento'!$A$2:$A$12,0)),0)</f>
        <v>0</v>
      </c>
      <c r="R192" s="21"/>
      <c r="S192" s="21"/>
    </row>
    <row r="193" customFormat="false" ht="15" hidden="false" customHeight="false" outlineLevel="0" collapsed="false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0" t="n">
        <f aca="false">IFERROR(P193/12,0)</f>
        <v>0</v>
      </c>
      <c r="P193" s="20" t="n">
        <f aca="false">IFERROR(I193*N193*$V$3,0)</f>
        <v>0</v>
      </c>
      <c r="Q193" s="13" t="n">
        <f aca="false">IFERROR(P193*INDEX('Costes por departamento'!$F$2:$F$12,MATCH(B193,'Costes por departamento'!$A$2:$A$12,0)),0)</f>
        <v>0</v>
      </c>
      <c r="R193" s="21"/>
      <c r="S193" s="21"/>
    </row>
    <row r="194" customFormat="false" ht="15" hidden="false" customHeight="false" outlineLevel="0" collapsed="false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0" t="n">
        <f aca="false">IFERROR(P194/12,0)</f>
        <v>0</v>
      </c>
      <c r="P194" s="20" t="n">
        <f aca="false">IFERROR(I194*N194*$V$3,0)</f>
        <v>0</v>
      </c>
      <c r="Q194" s="13" t="n">
        <f aca="false">IFERROR(P194*INDEX('Costes por departamento'!$F$2:$F$12,MATCH(B194,'Costes por departamento'!$A$2:$A$12,0)),0)</f>
        <v>0</v>
      </c>
      <c r="R194" s="21"/>
      <c r="S194" s="21"/>
    </row>
    <row r="195" customFormat="false" ht="15" hidden="false" customHeight="false" outlineLevel="0" collapsed="false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0" t="n">
        <f aca="false">IFERROR(P195/12,0)</f>
        <v>0</v>
      </c>
      <c r="P195" s="20" t="n">
        <f aca="false">IFERROR(I195*N195*$V$3,0)</f>
        <v>0</v>
      </c>
      <c r="Q195" s="13" t="n">
        <f aca="false">IFERROR(P195*INDEX('Costes por departamento'!$F$2:$F$12,MATCH(B195,'Costes por departamento'!$A$2:$A$12,0)),0)</f>
        <v>0</v>
      </c>
      <c r="R195" s="21"/>
      <c r="S195" s="21"/>
    </row>
    <row r="196" customFormat="false" ht="15" hidden="false" customHeight="false" outlineLevel="0" collapsed="false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0" t="n">
        <f aca="false">IFERROR(P196/12,0)</f>
        <v>0</v>
      </c>
      <c r="P196" s="20" t="n">
        <f aca="false">IFERROR(I196*N196*$V$3,0)</f>
        <v>0</v>
      </c>
      <c r="Q196" s="13" t="n">
        <f aca="false">IFERROR(P196*INDEX('Costes por departamento'!$F$2:$F$12,MATCH(B196,'Costes por departamento'!$A$2:$A$12,0)),0)</f>
        <v>0</v>
      </c>
      <c r="R196" s="21"/>
      <c r="S196" s="21"/>
    </row>
    <row r="197" customFormat="false" ht="15" hidden="false" customHeight="false" outlineLevel="0" collapsed="false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0" t="n">
        <f aca="false">IFERROR(P197/12,0)</f>
        <v>0</v>
      </c>
      <c r="P197" s="20" t="n">
        <f aca="false">IFERROR(I197*N197*$V$3,0)</f>
        <v>0</v>
      </c>
      <c r="Q197" s="13" t="n">
        <f aca="false">IFERROR(P197*INDEX('Costes por departamento'!$F$2:$F$12,MATCH(B197,'Costes por departamento'!$A$2:$A$12,0)),0)</f>
        <v>0</v>
      </c>
      <c r="R197" s="21"/>
      <c r="S197" s="21"/>
    </row>
    <row r="198" customFormat="false" ht="15" hidden="false" customHeight="false" outlineLevel="0" collapsed="false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0" t="n">
        <f aca="false">IFERROR(P198/12,0)</f>
        <v>0</v>
      </c>
      <c r="P198" s="20" t="n">
        <f aca="false">IFERROR(I198*N198*$V$3,0)</f>
        <v>0</v>
      </c>
      <c r="Q198" s="13" t="n">
        <f aca="false">IFERROR(P198*INDEX('Costes por departamento'!$F$2:$F$12,MATCH(B198,'Costes por departamento'!$A$2:$A$12,0)),0)</f>
        <v>0</v>
      </c>
      <c r="R198" s="21"/>
      <c r="S198" s="21"/>
    </row>
    <row r="199" customFormat="false" ht="15" hidden="false" customHeight="false" outlineLevel="0" collapsed="false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0" t="n">
        <f aca="false">IFERROR(P199/12,0)</f>
        <v>0</v>
      </c>
      <c r="P199" s="20" t="n">
        <f aca="false">IFERROR(I199*N199*$V$3,0)</f>
        <v>0</v>
      </c>
      <c r="Q199" s="13" t="n">
        <f aca="false">IFERROR(P199*INDEX('Costes por departamento'!$F$2:$F$12,MATCH(B199,'Costes por departamento'!$A$2:$A$12,0)),0)</f>
        <v>0</v>
      </c>
      <c r="R199" s="21"/>
      <c r="S199" s="21"/>
    </row>
    <row r="200" customFormat="false" ht="15" hidden="false" customHeight="false" outlineLevel="0" collapsed="false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0" t="n">
        <f aca="false">IFERROR(P200/12,0)</f>
        <v>0</v>
      </c>
      <c r="P200" s="20" t="n">
        <f aca="false">IFERROR(I200*N200*$V$3,0)</f>
        <v>0</v>
      </c>
      <c r="Q200" s="13" t="n">
        <f aca="false">IFERROR(P200*INDEX('Costes por departamento'!$F$2:$F$12,MATCH(B200,'Costes por departamento'!$A$2:$A$12,0)),0)</f>
        <v>0</v>
      </c>
      <c r="R200" s="21"/>
      <c r="S200" s="21"/>
    </row>
  </sheetData>
  <mergeCells count="1">
    <mergeCell ref="U2:X2"/>
  </mergeCells>
  <dataValidations count="4">
    <dataValidation allowBlank="true" errorStyle="stop" operator="between" showDropDown="false" showErrorMessage="false" showInputMessage="false" sqref="B2:B200" type="list">
      <formula1>'Costes por departamento'!$A$2:$A$12</formula1>
      <formula2>0</formula2>
    </dataValidation>
    <dataValidation allowBlank="true" errorStyle="stop" operator="between" showDropDown="false" showErrorMessage="false" showInputMessage="false" sqref="D2:D200" type="list">
      <formula1>"actual,lista de deseos"</formula1>
      <formula2>0</formula2>
    </dataValidation>
    <dataValidation allowBlank="true" errorStyle="stop" operator="between" showDropDown="false" showErrorMessage="false" showInputMessage="false" sqref="L2:L200" type="list">
      <formula1>"generativa,NLP,RPA,visión,predictiva,mixto"</formula1>
      <formula2>0</formula2>
    </dataValidation>
    <dataValidation allowBlank="true" errorStyle="stop" operator="between" showDropDown="false" showErrorMessage="false" showInputMessage="false" sqref="R2:R200" type="list">
      <formula1>"Alta,Media,Baja"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10"/>
    <col collapsed="false" customWidth="true" hidden="false" outlineLevel="0" max="7" min="6" style="0" width="18"/>
  </cols>
  <sheetData>
    <row r="1" customFormat="false" ht="33.75" hidden="false" customHeight="true" outlineLevel="0" collapsed="false">
      <c r="A1" s="6" t="s">
        <v>14</v>
      </c>
      <c r="B1" s="6" t="s">
        <v>65</v>
      </c>
      <c r="C1" s="6" t="s">
        <v>66</v>
      </c>
      <c r="D1" s="6" t="s">
        <v>67</v>
      </c>
      <c r="E1" s="6" t="s">
        <v>68</v>
      </c>
      <c r="F1" s="6" t="s">
        <v>69</v>
      </c>
      <c r="G1" s="6" t="s">
        <v>70</v>
      </c>
    </row>
    <row r="2" customFormat="false" ht="15" hidden="false" customHeight="false" outlineLevel="0" collapsed="false">
      <c r="A2" s="8" t="s">
        <v>21</v>
      </c>
      <c r="B2" s="8" t="n">
        <f aca="false">COUNTIF(Procesos!$B$2:$B$200,A2)</f>
        <v>0</v>
      </c>
      <c r="C2" s="20" t="n">
        <f aca="false">SUMIF(Procesos!$B$2:$B$200,A2,Procesos!$O$2:$O$200)</f>
        <v>0</v>
      </c>
      <c r="D2" s="20" t="n">
        <f aca="false">SUMIF(Procesos!$B$2:$B$200,A2,Procesos!$P$2:$P$200)</f>
        <v>0</v>
      </c>
      <c r="E2" s="23" t="n">
        <f aca="false">IFERROR(D2/INDEX('Costes por departamento'!$D$2:$D$12,MATCH(A2,'Costes por departamento'!$A$2:$A$12,0)),0)</f>
        <v>0</v>
      </c>
      <c r="F2" s="13" t="n">
        <f aca="false">SUMIF(Procesos!$B$2:$B$200,A2,Procesos!$Q$2:$Q$200)</f>
        <v>0</v>
      </c>
      <c r="G2" s="24" t="n">
        <f aca="false">IFERROR(F2/(INDEX('Costes por departamento'!$B$2:$B$12,MATCH(A2,'Costes por departamento'!$A$2:$A$12,0))*INDEX('Costes por departamento'!$C$2:$C$12,MATCH(A2,'Costes por departamento'!$A$2:$A$12,0))),0)</f>
        <v>0</v>
      </c>
    </row>
    <row r="3" customFormat="false" ht="15" hidden="false" customHeight="false" outlineLevel="0" collapsed="false">
      <c r="A3" s="8" t="s">
        <v>23</v>
      </c>
      <c r="B3" s="8" t="n">
        <f aca="false">COUNTIF(Procesos!$B$2:$B$200,A3)</f>
        <v>0</v>
      </c>
      <c r="C3" s="20" t="n">
        <f aca="false">SUMIF(Procesos!$B$2:$B$200,A3,Procesos!$O$2:$O$200)</f>
        <v>0</v>
      </c>
      <c r="D3" s="20" t="n">
        <f aca="false">SUMIF(Procesos!$B$2:$B$200,A3,Procesos!$P$2:$P$200)</f>
        <v>0</v>
      </c>
      <c r="E3" s="23" t="n">
        <f aca="false">IFERROR(D3/INDEX('Costes por departamento'!$D$2:$D$12,MATCH(A3,'Costes por departamento'!$A$2:$A$12,0)),0)</f>
        <v>0</v>
      </c>
      <c r="F3" s="13" t="n">
        <f aca="false">SUMIF(Procesos!$B$2:$B$200,A3,Procesos!$Q$2:$Q$200)</f>
        <v>0</v>
      </c>
      <c r="G3" s="24" t="n">
        <f aca="false">IFERROR(F3/(INDEX('Costes por departamento'!$B$2:$B$12,MATCH(A3,'Costes por departamento'!$A$2:$A$12,0))*INDEX('Costes por departamento'!$C$2:$C$12,MATCH(A3,'Costes por departamento'!$A$2:$A$12,0))),0)</f>
        <v>0</v>
      </c>
    </row>
    <row r="4" customFormat="false" ht="15" hidden="false" customHeight="false" outlineLevel="0" collapsed="false">
      <c r="A4" s="8" t="s">
        <v>24</v>
      </c>
      <c r="B4" s="8" t="n">
        <f aca="false">COUNTIF(Procesos!$B$2:$B$200,A4)</f>
        <v>0</v>
      </c>
      <c r="C4" s="20" t="n">
        <f aca="false">SUMIF(Procesos!$B$2:$B$200,A4,Procesos!$O$2:$O$200)</f>
        <v>0</v>
      </c>
      <c r="D4" s="20" t="n">
        <f aca="false">SUMIF(Procesos!$B$2:$B$200,A4,Procesos!$P$2:$P$200)</f>
        <v>0</v>
      </c>
      <c r="E4" s="23" t="n">
        <f aca="false">IFERROR(D4/INDEX('Costes por departamento'!$D$2:$D$12,MATCH(A4,'Costes por departamento'!$A$2:$A$12,0)),0)</f>
        <v>0</v>
      </c>
      <c r="F4" s="13" t="n">
        <f aca="false">SUMIF(Procesos!$B$2:$B$200,A4,Procesos!$Q$2:$Q$200)</f>
        <v>0</v>
      </c>
      <c r="G4" s="24" t="n">
        <f aca="false">IFERROR(F4/(INDEX('Costes por departamento'!$B$2:$B$12,MATCH(A4,'Costes por departamento'!$A$2:$A$12,0))*INDEX('Costes por departamento'!$C$2:$C$12,MATCH(A4,'Costes por departamento'!$A$2:$A$12,0))),0)</f>
        <v>0</v>
      </c>
    </row>
    <row r="5" customFormat="false" ht="15" hidden="false" customHeight="false" outlineLevel="0" collapsed="false">
      <c r="A5" s="8" t="s">
        <v>25</v>
      </c>
      <c r="B5" s="8" t="n">
        <f aca="false">COUNTIF(Procesos!$B$2:$B$200,A5)</f>
        <v>0</v>
      </c>
      <c r="C5" s="20" t="n">
        <f aca="false">SUMIF(Procesos!$B$2:$B$200,A5,Procesos!$O$2:$O$200)</f>
        <v>0</v>
      </c>
      <c r="D5" s="20" t="n">
        <f aca="false">SUMIF(Procesos!$B$2:$B$200,A5,Procesos!$P$2:$P$200)</f>
        <v>0</v>
      </c>
      <c r="E5" s="23" t="n">
        <f aca="false">IFERROR(D5/INDEX('Costes por departamento'!$D$2:$D$12,MATCH(A5,'Costes por departamento'!$A$2:$A$12,0)),0)</f>
        <v>0</v>
      </c>
      <c r="F5" s="13" t="n">
        <f aca="false">SUMIF(Procesos!$B$2:$B$200,A5,Procesos!$Q$2:$Q$200)</f>
        <v>0</v>
      </c>
      <c r="G5" s="24" t="n">
        <f aca="false">IFERROR(F5/(INDEX('Costes por departamento'!$B$2:$B$12,MATCH(A5,'Costes por departamento'!$A$2:$A$12,0))*INDEX('Costes por departamento'!$C$2:$C$12,MATCH(A5,'Costes por departamento'!$A$2:$A$12,0))),0)</f>
        <v>0</v>
      </c>
    </row>
    <row r="6" customFormat="false" ht="15" hidden="false" customHeight="false" outlineLevel="0" collapsed="false">
      <c r="A6" s="8" t="s">
        <v>26</v>
      </c>
      <c r="B6" s="8" t="n">
        <f aca="false">COUNTIF(Procesos!$B$2:$B$200,A6)</f>
        <v>0</v>
      </c>
      <c r="C6" s="20" t="n">
        <f aca="false">SUMIF(Procesos!$B$2:$B$200,A6,Procesos!$O$2:$O$200)</f>
        <v>0</v>
      </c>
      <c r="D6" s="20" t="n">
        <f aca="false">SUMIF(Procesos!$B$2:$B$200,A6,Procesos!$P$2:$P$200)</f>
        <v>0</v>
      </c>
      <c r="E6" s="23" t="n">
        <f aca="false">IFERROR(D6/INDEX('Costes por departamento'!$D$2:$D$12,MATCH(A6,'Costes por departamento'!$A$2:$A$12,0)),0)</f>
        <v>0</v>
      </c>
      <c r="F6" s="13" t="n">
        <f aca="false">SUMIF(Procesos!$B$2:$B$200,A6,Procesos!$Q$2:$Q$200)</f>
        <v>0</v>
      </c>
      <c r="G6" s="24" t="n">
        <f aca="false">IFERROR(F6/(INDEX('Costes por departamento'!$B$2:$B$12,MATCH(A6,'Costes por departamento'!$A$2:$A$12,0))*INDEX('Costes por departamento'!$C$2:$C$12,MATCH(A6,'Costes por departamento'!$A$2:$A$12,0))),0)</f>
        <v>0</v>
      </c>
    </row>
    <row r="7" customFormat="false" ht="15" hidden="false" customHeight="false" outlineLevel="0" collapsed="false">
      <c r="A7" s="8" t="s">
        <v>27</v>
      </c>
      <c r="B7" s="8" t="n">
        <f aca="false">COUNTIF(Procesos!$B$2:$B$200,A7)</f>
        <v>1</v>
      </c>
      <c r="C7" s="20" t="n">
        <f aca="false">SUMIF(Procesos!$B$2:$B$200,A7,Procesos!$O$2:$O$200)</f>
        <v>55</v>
      </c>
      <c r="D7" s="20" t="n">
        <f aca="false">SUMIF(Procesos!$B$2:$B$200,A7,Procesos!$P$2:$P$200)</f>
        <v>660</v>
      </c>
      <c r="E7" s="23" t="n">
        <f aca="false">IFERROR(D7/INDEX('Costes por departamento'!$D$2:$D$12,MATCH(A7,'Costes por departamento'!$A$2:$A$12,0)),0)</f>
        <v>0.377142857142857</v>
      </c>
      <c r="F7" s="13" t="n">
        <f aca="false">SUMIF(Procesos!$B$2:$B$200,A7,Procesos!$Q$2:$Q$200)</f>
        <v>19611.4285714286</v>
      </c>
      <c r="G7" s="24" t="n">
        <f aca="false">IFERROR(F7/(INDEX('Costes por departamento'!$B$2:$B$12,MATCH(A7,'Costes por departamento'!$A$2:$A$12,0))*INDEX('Costes por departamento'!$C$2:$C$12,MATCH(A7,'Costes por departamento'!$A$2:$A$12,0))),0)</f>
        <v>0.490285714285714</v>
      </c>
    </row>
    <row r="8" customFormat="false" ht="15" hidden="false" customHeight="false" outlineLevel="0" collapsed="false">
      <c r="A8" s="8" t="s">
        <v>28</v>
      </c>
      <c r="B8" s="8" t="n">
        <f aca="false">COUNTIF(Procesos!$B$2:$B$200,A8)</f>
        <v>0</v>
      </c>
      <c r="C8" s="20" t="n">
        <f aca="false">SUMIF(Procesos!$B$2:$B$200,A8,Procesos!$O$2:$O$200)</f>
        <v>0</v>
      </c>
      <c r="D8" s="20" t="n">
        <f aca="false">SUMIF(Procesos!$B$2:$B$200,A8,Procesos!$P$2:$P$200)</f>
        <v>0</v>
      </c>
      <c r="E8" s="23" t="n">
        <f aca="false">IFERROR(D8/INDEX('Costes por departamento'!$D$2:$D$12,MATCH(A8,'Costes por departamento'!$A$2:$A$12,0)),0)</f>
        <v>0</v>
      </c>
      <c r="F8" s="13" t="n">
        <f aca="false">SUMIF(Procesos!$B$2:$B$200,A8,Procesos!$Q$2:$Q$200)</f>
        <v>0</v>
      </c>
      <c r="G8" s="24" t="n">
        <f aca="false">IFERROR(F8/(INDEX('Costes por departamento'!$B$2:$B$12,MATCH(A8,'Costes por departamento'!$A$2:$A$12,0))*INDEX('Costes por departamento'!$C$2:$C$12,MATCH(A8,'Costes por departamento'!$A$2:$A$12,0))),0)</f>
        <v>0</v>
      </c>
    </row>
    <row r="9" customFormat="false" ht="15" hidden="false" customHeight="false" outlineLevel="0" collapsed="false">
      <c r="A9" s="8" t="s">
        <v>29</v>
      </c>
      <c r="B9" s="8" t="n">
        <f aca="false">COUNTIF(Procesos!$B$2:$B$200,A9)</f>
        <v>0</v>
      </c>
      <c r="C9" s="20" t="n">
        <f aca="false">SUMIF(Procesos!$B$2:$B$200,A9,Procesos!$O$2:$O$200)</f>
        <v>0</v>
      </c>
      <c r="D9" s="20" t="n">
        <f aca="false">SUMIF(Procesos!$B$2:$B$200,A9,Procesos!$P$2:$P$200)</f>
        <v>0</v>
      </c>
      <c r="E9" s="23" t="n">
        <f aca="false">IFERROR(D9/INDEX('Costes por departamento'!$D$2:$D$12,MATCH(A9,'Costes por departamento'!$A$2:$A$12,0)),0)</f>
        <v>0</v>
      </c>
      <c r="F9" s="13" t="n">
        <f aca="false">SUMIF(Procesos!$B$2:$B$200,A9,Procesos!$Q$2:$Q$200)</f>
        <v>0</v>
      </c>
      <c r="G9" s="24" t="n">
        <f aca="false">IFERROR(F9/(INDEX('Costes por departamento'!$B$2:$B$12,MATCH(A9,'Costes por departamento'!$A$2:$A$12,0))*INDEX('Costes por departamento'!$C$2:$C$12,MATCH(A9,'Costes por departamento'!$A$2:$A$12,0))),0)</f>
        <v>0</v>
      </c>
    </row>
    <row r="10" customFormat="false" ht="15" hidden="false" customHeight="false" outlineLevel="0" collapsed="false">
      <c r="A10" s="8" t="s">
        <v>30</v>
      </c>
      <c r="B10" s="8" t="n">
        <f aca="false">COUNTIF(Procesos!$B$2:$B$200,A10)</f>
        <v>0</v>
      </c>
      <c r="C10" s="20" t="n">
        <f aca="false">SUMIF(Procesos!$B$2:$B$200,A10,Procesos!$O$2:$O$200)</f>
        <v>0</v>
      </c>
      <c r="D10" s="20" t="n">
        <f aca="false">SUMIF(Procesos!$B$2:$B$200,A10,Procesos!$P$2:$P$200)</f>
        <v>0</v>
      </c>
      <c r="E10" s="23" t="n">
        <f aca="false">IFERROR(D10/INDEX('Costes por departamento'!$D$2:$D$12,MATCH(A10,'Costes por departamento'!$A$2:$A$12,0)),0)</f>
        <v>0</v>
      </c>
      <c r="F10" s="13" t="n">
        <f aca="false">SUMIF(Procesos!$B$2:$B$200,A10,Procesos!$Q$2:$Q$200)</f>
        <v>0</v>
      </c>
      <c r="G10" s="24" t="n">
        <f aca="false">IFERROR(F10/(INDEX('Costes por departamento'!$B$2:$B$12,MATCH(A10,'Costes por departamento'!$A$2:$A$12,0))*INDEX('Costes por departamento'!$C$2:$C$12,MATCH(A10,'Costes por departamento'!$A$2:$A$12,0))),0)</f>
        <v>0</v>
      </c>
    </row>
    <row r="11" customFormat="false" ht="15" hidden="false" customHeight="false" outlineLevel="0" collapsed="false">
      <c r="A11" s="8" t="s">
        <v>31</v>
      </c>
      <c r="B11" s="8" t="n">
        <f aca="false">COUNTIF(Procesos!$B$2:$B$200,A11)</f>
        <v>0</v>
      </c>
      <c r="C11" s="20" t="n">
        <f aca="false">SUMIF(Procesos!$B$2:$B$200,A11,Procesos!$O$2:$O$200)</f>
        <v>0</v>
      </c>
      <c r="D11" s="20" t="n">
        <f aca="false">SUMIF(Procesos!$B$2:$B$200,A11,Procesos!$P$2:$P$200)</f>
        <v>0</v>
      </c>
      <c r="E11" s="23" t="n">
        <f aca="false">IFERROR(D11/INDEX('Costes por departamento'!$D$2:$D$12,MATCH(A11,'Costes por departamento'!$A$2:$A$12,0)),0)</f>
        <v>0</v>
      </c>
      <c r="F11" s="13" t="n">
        <f aca="false">SUMIF(Procesos!$B$2:$B$200,A11,Procesos!$Q$2:$Q$200)</f>
        <v>0</v>
      </c>
      <c r="G11" s="24" t="n">
        <f aca="false">IFERROR(F11/(INDEX('Costes por departamento'!$B$2:$B$12,MATCH(A11,'Costes por departamento'!$A$2:$A$12,0))*INDEX('Costes por departamento'!$C$2:$C$12,MATCH(A11,'Costes por departamento'!$A$2:$A$12,0))),0)</f>
        <v>0</v>
      </c>
    </row>
    <row r="12" customFormat="false" ht="15" hidden="false" customHeight="false" outlineLevel="0" collapsed="false">
      <c r="A12" s="8" t="s">
        <v>32</v>
      </c>
      <c r="B12" s="8" t="n">
        <f aca="false">COUNTIF(Procesos!$B$2:$B$200,A12)</f>
        <v>0</v>
      </c>
      <c r="C12" s="20" t="n">
        <f aca="false">SUMIF(Procesos!$B$2:$B$200,A12,Procesos!$O$2:$O$200)</f>
        <v>0</v>
      </c>
      <c r="D12" s="20" t="n">
        <f aca="false">SUMIF(Procesos!$B$2:$B$200,A12,Procesos!$P$2:$P$200)</f>
        <v>0</v>
      </c>
      <c r="E12" s="23" t="n">
        <f aca="false">IFERROR(D12/INDEX('Costes por departamento'!$D$2:$D$12,MATCH(A12,'Costes por departamento'!$A$2:$A$12,0)),0)</f>
        <v>0</v>
      </c>
      <c r="F12" s="13" t="n">
        <f aca="false">SUMIF(Procesos!$B$2:$B$200,A12,Procesos!$Q$2:$Q$200)</f>
        <v>0</v>
      </c>
      <c r="G12" s="24" t="n">
        <f aca="false">IFERROR(F12/(INDEX('Costes por departamento'!$B$2:$B$12,MATCH(A12,'Costes por departamento'!$A$2:$A$12,0))*INDEX('Costes por departamento'!$C$2:$C$12,MATCH(A12,'Costes por departamento'!$A$2:$A$12,0))),0)</f>
        <v>0</v>
      </c>
    </row>
    <row r="13" customFormat="false" ht="15" hidden="false" customHeight="false" outlineLevel="0" collapsed="false">
      <c r="A13" s="25" t="s">
        <v>71</v>
      </c>
      <c r="B13" s="25" t="n">
        <f aca="false">SUM(B2:B12)</f>
        <v>1</v>
      </c>
      <c r="C13" s="26" t="n">
        <f aca="false">SUM(C2:C12)</f>
        <v>55</v>
      </c>
      <c r="D13" s="26" t="n">
        <f aca="false">SUM(D2:D12)</f>
        <v>660</v>
      </c>
      <c r="E13" s="27" t="n">
        <f aca="false">SUM(E2:E12)</f>
        <v>0.377142857142857</v>
      </c>
      <c r="F13" s="28" t="n">
        <f aca="false">SUM(F2:F12)</f>
        <v>19611.4285714286</v>
      </c>
      <c r="G13" s="21"/>
    </row>
    <row r="15" customFormat="false" ht="15" hidden="false" customHeight="false" outlineLevel="0" collapsed="false">
      <c r="A15" s="3" t="s">
        <v>72</v>
      </c>
    </row>
    <row r="16" customFormat="false" ht="27.75" hidden="false" customHeight="true" outlineLevel="0" collapsed="false">
      <c r="A16" s="14" t="s">
        <v>73</v>
      </c>
      <c r="B16" s="14"/>
      <c r="C16" s="14"/>
      <c r="D16" s="14"/>
      <c r="E16" s="14"/>
      <c r="F16" s="14"/>
      <c r="G16" s="14"/>
    </row>
    <row r="17" customFormat="false" ht="15" hidden="false" customHeight="false" outlineLevel="0" collapsed="false">
      <c r="A17" s="3" t="s">
        <v>74</v>
      </c>
      <c r="B17" s="3" t="s">
        <v>75</v>
      </c>
      <c r="C17" s="3" t="s">
        <v>76</v>
      </c>
      <c r="D17" s="3" t="s">
        <v>77</v>
      </c>
    </row>
    <row r="18" customFormat="false" ht="15" hidden="false" customHeight="false" outlineLevel="0" collapsed="false">
      <c r="A18" s="29"/>
      <c r="B18" s="29"/>
      <c r="C18" s="29"/>
      <c r="D18" s="29"/>
    </row>
    <row r="20" customFormat="false" ht="15" hidden="false" customHeight="false" outlineLevel="0" collapsed="false">
      <c r="A20" s="3" t="s">
        <v>78</v>
      </c>
      <c r="C20" s="30" t="n">
        <f aca="false">IFERROR(D13*AVERAGE(A18:D18),0)</f>
        <v>0</v>
      </c>
    </row>
    <row r="21" customFormat="false" ht="15" hidden="false" customHeight="false" outlineLevel="0" collapsed="false">
      <c r="A21" s="3" t="s">
        <v>79</v>
      </c>
      <c r="C21" s="31" t="n">
        <f aca="false">IFERROR(F13*AVERAGE(A18:D18),0)</f>
        <v>0</v>
      </c>
    </row>
    <row r="23" customFormat="false" ht="15" hidden="false" customHeight="false" outlineLevel="0" collapsed="false">
      <c r="A23" s="3" t="s">
        <v>80</v>
      </c>
    </row>
    <row r="24" customFormat="false" ht="15" hidden="false" customHeight="false" outlineLevel="0" collapsed="false">
      <c r="A24" s="3" t="s">
        <v>81</v>
      </c>
      <c r="C24" s="32" t="n">
        <v>0</v>
      </c>
    </row>
    <row r="25" customFormat="false" ht="15" hidden="false" customHeight="false" outlineLevel="0" collapsed="false">
      <c r="A25" s="3" t="s">
        <v>82</v>
      </c>
      <c r="C25" s="32" t="n">
        <v>0</v>
      </c>
    </row>
    <row r="26" customFormat="false" ht="15" hidden="false" customHeight="false" outlineLevel="0" collapsed="false">
      <c r="A26" s="3" t="s">
        <v>83</v>
      </c>
      <c r="C26" s="32" t="n">
        <v>0</v>
      </c>
    </row>
    <row r="27" customFormat="false" ht="15" hidden="false" customHeight="false" outlineLevel="0" collapsed="false">
      <c r="A27" s="3" t="s">
        <v>84</v>
      </c>
      <c r="C27" s="31" t="n">
        <f aca="false">SUM(C24:C26)</f>
        <v>0</v>
      </c>
    </row>
    <row r="28" customFormat="false" ht="15" hidden="false" customHeight="false" outlineLevel="0" collapsed="false">
      <c r="A28" s="3" t="s">
        <v>85</v>
      </c>
      <c r="C28" s="31" t="n">
        <f aca="false">C21-C27</f>
        <v>0</v>
      </c>
    </row>
  </sheetData>
  <mergeCells count="1">
    <mergeCell ref="A16:G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36"/>
    <col collapsed="false" customWidth="true" hidden="false" outlineLevel="0" max="6" min="6" style="0" width="16"/>
  </cols>
  <sheetData>
    <row r="1" customFormat="false" ht="30" hidden="false" customHeight="true" outlineLevel="0" collapsed="false">
      <c r="A1" s="6" t="s">
        <v>86</v>
      </c>
      <c r="B1" s="6" t="s">
        <v>87</v>
      </c>
      <c r="C1" s="6" t="s">
        <v>88</v>
      </c>
      <c r="D1" s="6" t="s">
        <v>89</v>
      </c>
      <c r="E1" s="6" t="s">
        <v>90</v>
      </c>
      <c r="F1" s="6" t="s">
        <v>91</v>
      </c>
    </row>
    <row r="2" customFormat="false" ht="27.75" hidden="false" customHeight="true" outlineLevel="0" collapsed="false">
      <c r="A2" s="8" t="s">
        <v>92</v>
      </c>
      <c r="B2" s="8" t="s">
        <v>93</v>
      </c>
      <c r="C2" s="9"/>
      <c r="D2" s="9"/>
      <c r="E2" s="33" t="s">
        <v>94</v>
      </c>
      <c r="F2" s="9"/>
    </row>
    <row r="3" customFormat="false" ht="27.75" hidden="false" customHeight="true" outlineLevel="0" collapsed="false">
      <c r="A3" s="8" t="s">
        <v>92</v>
      </c>
      <c r="B3" s="8" t="s">
        <v>95</v>
      </c>
      <c r="C3" s="9"/>
      <c r="D3" s="9"/>
      <c r="E3" s="33" t="s">
        <v>96</v>
      </c>
      <c r="F3" s="9"/>
    </row>
    <row r="4" customFormat="false" ht="27.75" hidden="false" customHeight="true" outlineLevel="0" collapsed="false">
      <c r="A4" s="8" t="s">
        <v>92</v>
      </c>
      <c r="B4" s="8" t="s">
        <v>97</v>
      </c>
      <c r="C4" s="9"/>
      <c r="D4" s="9"/>
      <c r="E4" s="33" t="s">
        <v>98</v>
      </c>
      <c r="F4" s="9"/>
    </row>
    <row r="5" customFormat="false" ht="27.75" hidden="false" customHeight="true" outlineLevel="0" collapsed="false">
      <c r="A5" s="8" t="s">
        <v>92</v>
      </c>
      <c r="B5" s="8" t="s">
        <v>99</v>
      </c>
      <c r="C5" s="9"/>
      <c r="D5" s="9"/>
      <c r="E5" s="33" t="s">
        <v>100</v>
      </c>
      <c r="F5" s="9"/>
    </row>
    <row r="6" customFormat="false" ht="27.75" hidden="false" customHeight="true" outlineLevel="0" collapsed="false">
      <c r="A6" s="8" t="s">
        <v>101</v>
      </c>
      <c r="B6" s="8" t="s">
        <v>102</v>
      </c>
      <c r="C6" s="9"/>
      <c r="D6" s="9"/>
      <c r="E6" s="33" t="s">
        <v>103</v>
      </c>
      <c r="F6" s="9"/>
    </row>
    <row r="7" customFormat="false" ht="27.75" hidden="false" customHeight="true" outlineLevel="0" collapsed="false">
      <c r="A7" s="8" t="s">
        <v>101</v>
      </c>
      <c r="B7" s="8" t="s">
        <v>104</v>
      </c>
      <c r="C7" s="9"/>
      <c r="D7" s="9"/>
      <c r="E7" s="33" t="s">
        <v>105</v>
      </c>
      <c r="F7" s="9"/>
    </row>
    <row r="8" customFormat="false" ht="27.75" hidden="false" customHeight="true" outlineLevel="0" collapsed="false">
      <c r="A8" s="8" t="s">
        <v>101</v>
      </c>
      <c r="B8" s="8" t="s">
        <v>106</v>
      </c>
      <c r="C8" s="9"/>
      <c r="D8" s="9"/>
      <c r="E8" s="33" t="s">
        <v>107</v>
      </c>
      <c r="F8" s="9"/>
    </row>
    <row r="9" customFormat="false" ht="27.75" hidden="false" customHeight="true" outlineLevel="0" collapsed="false">
      <c r="A9" s="8" t="s">
        <v>101</v>
      </c>
      <c r="B9" s="8" t="s">
        <v>108</v>
      </c>
      <c r="C9" s="9"/>
      <c r="D9" s="9"/>
      <c r="E9" s="33" t="s">
        <v>109</v>
      </c>
      <c r="F9" s="9"/>
    </row>
    <row r="10" customFormat="false" ht="27.75" hidden="false" customHeight="true" outlineLevel="0" collapsed="false">
      <c r="A10" s="8" t="s">
        <v>110</v>
      </c>
      <c r="B10" s="8" t="s">
        <v>111</v>
      </c>
      <c r="C10" s="9"/>
      <c r="D10" s="9"/>
      <c r="E10" s="33" t="s">
        <v>112</v>
      </c>
      <c r="F10" s="9"/>
    </row>
    <row r="11" customFormat="false" ht="27.75" hidden="false" customHeight="true" outlineLevel="0" collapsed="false">
      <c r="A11" s="8" t="s">
        <v>113</v>
      </c>
      <c r="B11" s="8" t="s">
        <v>114</v>
      </c>
      <c r="C11" s="9"/>
      <c r="D11" s="9"/>
      <c r="E11" s="33" t="s">
        <v>115</v>
      </c>
      <c r="F11" s="9"/>
    </row>
    <row r="12" customFormat="false" ht="27.75" hidden="false" customHeight="true" outlineLevel="0" collapsed="false">
      <c r="A12" s="8" t="s">
        <v>116</v>
      </c>
      <c r="B12" s="8" t="s">
        <v>117</v>
      </c>
      <c r="C12" s="9"/>
      <c r="D12" s="9"/>
      <c r="E12" s="33" t="s">
        <v>118</v>
      </c>
      <c r="F12" s="9"/>
    </row>
    <row r="13" customFormat="false" ht="27.75" hidden="false" customHeight="true" outlineLevel="0" collapsed="false">
      <c r="A13" s="8" t="s">
        <v>116</v>
      </c>
      <c r="B13" s="8" t="s">
        <v>119</v>
      </c>
      <c r="C13" s="9"/>
      <c r="D13" s="9"/>
      <c r="E13" s="33" t="s">
        <v>118</v>
      </c>
      <c r="F13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2026-10-06T16:08:29Z</dcterms:created>
  <dc:creator>openpyxl</dc:creator>
  <dc:description/>
  <dc:language>en-US</dc:language>
  <cp:lastModifiedBy/>
  <dcterms:modified xsi:type="dcterms:W3CDTF">2026-10-06T16:08:29Z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